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barne\Desktop\BOWLING 2025\NYCUSBC\"/>
    </mc:Choice>
  </mc:AlternateContent>
  <xr:revisionPtr revIDLastSave="0" documentId="13_ncr:1_{EABDEA02-5AE5-4B04-9FF9-CE62B74134E3}" xr6:coauthVersionLast="47" xr6:coauthVersionMax="47" xr10:uidLastSave="{00000000-0000-0000-0000-000000000000}"/>
  <bookViews>
    <workbookView xWindow="-120" yWindow="-120" windowWidth="29040" windowHeight="15720" activeTab="1" xr2:uid="{A80F7320-70D7-4533-988D-9D4A237B83BC}"/>
  </bookViews>
  <sheets>
    <sheet name="official results June singles" sheetId="1" r:id="rId1"/>
    <sheet name="official results June teams" sheetId="3" r:id="rId2"/>
    <sheet name="OFFICIAL RESULTS JUNE Doubles" sheetId="6" r:id="rId3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5" i="3" l="1"/>
  <c r="F66" i="3"/>
  <c r="F67" i="3"/>
  <c r="F64" i="3"/>
  <c r="F58" i="3"/>
  <c r="F56" i="3"/>
  <c r="F57" i="3"/>
  <c r="F55" i="3"/>
  <c r="F47" i="3"/>
  <c r="F48" i="3"/>
  <c r="F49" i="3"/>
  <c r="F46" i="3"/>
  <c r="N62" i="6"/>
  <c r="N53" i="6"/>
  <c r="N36" i="6"/>
  <c r="N44" i="6"/>
  <c r="N34" i="6"/>
  <c r="G62" i="6"/>
  <c r="G53" i="6"/>
  <c r="G36" i="6"/>
  <c r="G44" i="6"/>
  <c r="G34" i="6"/>
  <c r="N9" i="6"/>
  <c r="P9" i="6" s="1"/>
  <c r="G9" i="6"/>
  <c r="N5" i="6"/>
  <c r="G5" i="6"/>
  <c r="P5" i="6" s="1"/>
  <c r="N10" i="6"/>
  <c r="G10" i="6"/>
  <c r="P10" i="6" s="1"/>
  <c r="I72" i="1"/>
  <c r="I66" i="1"/>
  <c r="J66" i="1" s="1"/>
  <c r="I90" i="1"/>
  <c r="J90" i="1" s="1"/>
  <c r="I84" i="1"/>
  <c r="J84" i="1" s="1"/>
  <c r="I79" i="1"/>
  <c r="I51" i="1"/>
  <c r="J51" i="1"/>
  <c r="J72" i="1"/>
  <c r="J79" i="1"/>
  <c r="I15" i="1"/>
  <c r="J15" i="1"/>
  <c r="N57" i="6"/>
  <c r="G57" i="6"/>
  <c r="P57" i="6" s="1"/>
  <c r="I5" i="1"/>
  <c r="J5" i="1" s="1"/>
  <c r="I13" i="1"/>
  <c r="J13" i="1" s="1"/>
  <c r="N6" i="6"/>
  <c r="G6" i="6"/>
  <c r="P6" i="6" s="1"/>
  <c r="I78" i="1"/>
  <c r="J78" i="1" s="1"/>
  <c r="I49" i="1"/>
  <c r="J49" i="1" s="1"/>
  <c r="I63" i="1"/>
  <c r="J63" i="1" s="1"/>
  <c r="I82" i="1"/>
  <c r="J82" i="1" s="1"/>
  <c r="I80" i="1"/>
  <c r="J80" i="1" s="1"/>
  <c r="F118" i="3"/>
  <c r="F117" i="3"/>
  <c r="F116" i="3"/>
  <c r="F115" i="3"/>
  <c r="F109" i="3"/>
  <c r="F108" i="3"/>
  <c r="F107" i="3"/>
  <c r="F106" i="3"/>
  <c r="F100" i="3"/>
  <c r="F99" i="3"/>
  <c r="F98" i="3"/>
  <c r="F97" i="3"/>
  <c r="F91" i="3"/>
  <c r="F90" i="3"/>
  <c r="F89" i="3"/>
  <c r="F88" i="3"/>
  <c r="N38" i="6"/>
  <c r="G38" i="6"/>
  <c r="P38" i="6" s="1"/>
  <c r="I4" i="1"/>
  <c r="J4" i="1" s="1"/>
  <c r="I83" i="1"/>
  <c r="J83" i="1" s="1"/>
  <c r="I89" i="1"/>
  <c r="J89" i="1" s="1"/>
  <c r="F68" i="3" l="1"/>
  <c r="F70" i="3" s="1"/>
  <c r="F50" i="3"/>
  <c r="F52" i="3" s="1"/>
  <c r="F92" i="3"/>
  <c r="F94" i="3" s="1"/>
  <c r="F101" i="3"/>
  <c r="F103" i="3" s="1"/>
  <c r="F110" i="3"/>
  <c r="F112" i="3" s="1"/>
  <c r="F119" i="3"/>
  <c r="F121" i="3" s="1"/>
  <c r="P36" i="6"/>
  <c r="P34" i="6"/>
  <c r="P44" i="6"/>
  <c r="P53" i="6"/>
  <c r="P62" i="6"/>
  <c r="N65" i="6"/>
  <c r="G65" i="6"/>
  <c r="P65" i="6" s="1"/>
  <c r="N41" i="6"/>
  <c r="G41" i="6"/>
  <c r="I69" i="1"/>
  <c r="J69" i="1" s="1"/>
  <c r="I58" i="1"/>
  <c r="J58" i="1" s="1"/>
  <c r="I60" i="1"/>
  <c r="J60" i="1" s="1"/>
  <c r="I86" i="1"/>
  <c r="J86" i="1" s="1"/>
  <c r="N66" i="6"/>
  <c r="G66" i="6"/>
  <c r="N3" i="6"/>
  <c r="G3" i="6"/>
  <c r="N67" i="6"/>
  <c r="I52" i="1"/>
  <c r="J52" i="1" s="1"/>
  <c r="N51" i="6"/>
  <c r="N47" i="6"/>
  <c r="F25" i="3"/>
  <c r="F24" i="3"/>
  <c r="F23" i="3"/>
  <c r="F22" i="3"/>
  <c r="I10" i="1"/>
  <c r="J10" i="1" s="1"/>
  <c r="N59" i="6"/>
  <c r="N39" i="6"/>
  <c r="N45" i="6"/>
  <c r="N49" i="6"/>
  <c r="G59" i="6"/>
  <c r="G39" i="6"/>
  <c r="G45" i="6"/>
  <c r="G49" i="6"/>
  <c r="P49" i="6" s="1"/>
  <c r="G47" i="6"/>
  <c r="G51" i="6"/>
  <c r="G67" i="6"/>
  <c r="I46" i="1"/>
  <c r="J46" i="1" s="1"/>
  <c r="N68" i="6"/>
  <c r="I74" i="1"/>
  <c r="J74" i="1" s="1"/>
  <c r="I61" i="1"/>
  <c r="J61" i="1" s="1"/>
  <c r="N55" i="6"/>
  <c r="G55" i="6"/>
  <c r="G68" i="6"/>
  <c r="F14" i="3"/>
  <c r="F15" i="3"/>
  <c r="F16" i="3"/>
  <c r="F13" i="3"/>
  <c r="F34" i="3"/>
  <c r="F33" i="3"/>
  <c r="F32" i="3"/>
  <c r="F31" i="3"/>
  <c r="I85" i="1"/>
  <c r="J85" i="1" s="1"/>
  <c r="N35" i="6"/>
  <c r="G35" i="6"/>
  <c r="N4" i="6"/>
  <c r="G4" i="6"/>
  <c r="N52" i="6"/>
  <c r="G52" i="6"/>
  <c r="I18" i="1"/>
  <c r="J18" i="1" s="1"/>
  <c r="I14" i="1"/>
  <c r="J14" i="1" s="1"/>
  <c r="I6" i="1"/>
  <c r="J6" i="1" s="1"/>
  <c r="I9" i="1"/>
  <c r="J9" i="1" s="1"/>
  <c r="N48" i="6"/>
  <c r="G48" i="6"/>
  <c r="F5" i="3"/>
  <c r="F6" i="3"/>
  <c r="F7" i="3"/>
  <c r="F4" i="3"/>
  <c r="I75" i="1"/>
  <c r="J75" i="1" s="1"/>
  <c r="I64" i="1"/>
  <c r="J64" i="1" s="1"/>
  <c r="I53" i="1"/>
  <c r="J53" i="1" s="1"/>
  <c r="I55" i="1"/>
  <c r="J55" i="1" s="1"/>
  <c r="I50" i="1"/>
  <c r="J50" i="1" s="1"/>
  <c r="I65" i="1"/>
  <c r="J65" i="1" s="1"/>
  <c r="I70" i="1"/>
  <c r="J70" i="1" s="1"/>
  <c r="I57" i="1"/>
  <c r="J57" i="1" s="1"/>
  <c r="I59" i="1"/>
  <c r="J59" i="1" s="1"/>
  <c r="I76" i="1"/>
  <c r="J76" i="1" s="1"/>
  <c r="I81" i="1"/>
  <c r="J81" i="1" s="1"/>
  <c r="I67" i="1"/>
  <c r="J67" i="1" s="1"/>
  <c r="I62" i="1"/>
  <c r="J62" i="1" s="1"/>
  <c r="I47" i="1"/>
  <c r="J47" i="1" s="1"/>
  <c r="I77" i="1"/>
  <c r="J77" i="1" s="1"/>
  <c r="I87" i="1"/>
  <c r="J87" i="1" s="1"/>
  <c r="I56" i="1"/>
  <c r="J56" i="1" s="1"/>
  <c r="I48" i="1"/>
  <c r="J48" i="1" s="1"/>
  <c r="I88" i="1"/>
  <c r="J88" i="1" s="1"/>
  <c r="I54" i="1"/>
  <c r="J54" i="1" s="1"/>
  <c r="I68" i="1"/>
  <c r="J68" i="1" s="1"/>
  <c r="I71" i="1"/>
  <c r="J71" i="1" s="1"/>
  <c r="I73" i="1"/>
  <c r="J73" i="1" s="1"/>
  <c r="N33" i="6"/>
  <c r="G33" i="6"/>
  <c r="I20" i="1"/>
  <c r="J20" i="1" s="1"/>
  <c r="I8" i="1"/>
  <c r="J8" i="1" s="1"/>
  <c r="I7" i="1"/>
  <c r="J7" i="1" s="1"/>
  <c r="I16" i="1"/>
  <c r="J16" i="1" s="1"/>
  <c r="I11" i="1"/>
  <c r="J11" i="1" s="1"/>
  <c r="I17" i="1"/>
  <c r="J17" i="1" s="1"/>
  <c r="I3" i="1"/>
  <c r="J3" i="1" s="1"/>
  <c r="I19" i="1"/>
  <c r="J19" i="1" s="1"/>
  <c r="I12" i="1"/>
  <c r="J12" i="1" s="1"/>
  <c r="N46" i="6"/>
  <c r="G46" i="6"/>
  <c r="N43" i="6"/>
  <c r="G43" i="6"/>
  <c r="N63" i="6"/>
  <c r="G63" i="6"/>
  <c r="N40" i="6"/>
  <c r="G40" i="6"/>
  <c r="N50" i="6"/>
  <c r="G50" i="6"/>
  <c r="N56" i="6"/>
  <c r="G56" i="6"/>
  <c r="N69" i="6"/>
  <c r="G69" i="6"/>
  <c r="N61" i="6"/>
  <c r="G61" i="6"/>
  <c r="N54" i="6"/>
  <c r="G54" i="6"/>
  <c r="N58" i="6"/>
  <c r="G58" i="6"/>
  <c r="N42" i="6"/>
  <c r="G42" i="6"/>
  <c r="N60" i="6"/>
  <c r="G60" i="6"/>
  <c r="N37" i="6"/>
  <c r="G37" i="6"/>
  <c r="N8" i="6"/>
  <c r="G8" i="6"/>
  <c r="N2" i="6"/>
  <c r="G2" i="6"/>
  <c r="N7" i="6"/>
  <c r="G7" i="6"/>
  <c r="P3" i="6" l="1"/>
  <c r="P41" i="6"/>
  <c r="P47" i="6"/>
  <c r="P67" i="6"/>
  <c r="P66" i="6"/>
  <c r="P51" i="6"/>
  <c r="P39" i="6"/>
  <c r="F26" i="3"/>
  <c r="F28" i="3" s="1"/>
  <c r="P45" i="6"/>
  <c r="P68" i="6"/>
  <c r="P59" i="6"/>
  <c r="P7" i="6"/>
  <c r="P52" i="6"/>
  <c r="P2" i="6"/>
  <c r="P46" i="6"/>
  <c r="P48" i="6"/>
  <c r="P4" i="6"/>
  <c r="P33" i="6"/>
  <c r="P60" i="6"/>
  <c r="P40" i="6"/>
  <c r="P35" i="6"/>
  <c r="P55" i="6"/>
  <c r="P42" i="6"/>
  <c r="P54" i="6"/>
  <c r="P69" i="6"/>
  <c r="P50" i="6"/>
  <c r="P63" i="6"/>
  <c r="F17" i="3"/>
  <c r="F19" i="3" s="1"/>
  <c r="F35" i="3"/>
  <c r="F37" i="3" s="1"/>
  <c r="P56" i="6"/>
  <c r="P37" i="6"/>
  <c r="P8" i="6"/>
  <c r="F8" i="3"/>
  <c r="F10" i="3" s="1"/>
  <c r="P43" i="6"/>
  <c r="P58" i="6"/>
  <c r="P61" i="6"/>
  <c r="F59" i="3"/>
  <c r="F61" i="3" s="1"/>
</calcChain>
</file>

<file path=xl/sharedStrings.xml><?xml version="1.0" encoding="utf-8"?>
<sst xmlns="http://schemas.openxmlformats.org/spreadsheetml/2006/main" count="370" uniqueCount="132">
  <si>
    <t>AVG</t>
  </si>
  <si>
    <t>#</t>
  </si>
  <si>
    <t>HDCP</t>
  </si>
  <si>
    <t>hdcp x 3</t>
  </si>
  <si>
    <t>GAME 1</t>
  </si>
  <si>
    <t>GAME 2</t>
  </si>
  <si>
    <t>GAME 3</t>
  </si>
  <si>
    <t>SERIES</t>
  </si>
  <si>
    <t>GM1</t>
  </si>
  <si>
    <t>GM2</t>
  </si>
  <si>
    <t>GM3</t>
  </si>
  <si>
    <t xml:space="preserve">GM3 </t>
  </si>
  <si>
    <t>TOTAL</t>
  </si>
  <si>
    <t>OPEN</t>
  </si>
  <si>
    <t>WOMEN'S</t>
  </si>
  <si>
    <t>Lovely M. Mixon</t>
  </si>
  <si>
    <t>series &amp; hdcp</t>
  </si>
  <si>
    <t>Jay McCray Sr.</t>
  </si>
  <si>
    <t>Wayne Richardson</t>
  </si>
  <si>
    <t xml:space="preserve"> OPEN</t>
  </si>
  <si>
    <t>Ben Everson</t>
  </si>
  <si>
    <t>Ken Shaw</t>
  </si>
  <si>
    <t>Patrice Gilbert</t>
  </si>
  <si>
    <t>Ferrill McNeil</t>
  </si>
  <si>
    <t>Archie Storms</t>
  </si>
  <si>
    <t>Juan Ramos</t>
  </si>
  <si>
    <t>Abdul R. Sulley</t>
  </si>
  <si>
    <t>Elijaj Williams</t>
  </si>
  <si>
    <t>Elish Williams</t>
  </si>
  <si>
    <t>Tamela Pinkey</t>
  </si>
  <si>
    <t>Johnny Calhoun</t>
  </si>
  <si>
    <t>Ruben White</t>
  </si>
  <si>
    <t>Catherine Mack</t>
  </si>
  <si>
    <t>Yvette Walker</t>
  </si>
  <si>
    <t xml:space="preserve">Catherine Mack </t>
  </si>
  <si>
    <t>Stephanie Pidala</t>
  </si>
  <si>
    <t>Shaw Cummings</t>
  </si>
  <si>
    <t>Regna Peart</t>
  </si>
  <si>
    <t>Pak Wong</t>
  </si>
  <si>
    <t>Tavie Caratozzolo</t>
  </si>
  <si>
    <t>Leslie Farrell</t>
  </si>
  <si>
    <t>Richard Hills</t>
  </si>
  <si>
    <t>Geraldine Burdeshaw</t>
  </si>
  <si>
    <t>Geral Omura</t>
  </si>
  <si>
    <t>Debra Newton</t>
  </si>
  <si>
    <t>Dora Carston</t>
  </si>
  <si>
    <t>Denise Lewis</t>
  </si>
  <si>
    <t>Shanice Graves</t>
  </si>
  <si>
    <t>Max  Thomas</t>
  </si>
  <si>
    <t>Hector Camacho</t>
  </si>
  <si>
    <t>Max Thomas</t>
  </si>
  <si>
    <t>Richard Hill</t>
  </si>
  <si>
    <t>SINGLES</t>
  </si>
  <si>
    <t>Porcia Hubbard</t>
  </si>
  <si>
    <t>Abdul Sulley</t>
  </si>
  <si>
    <t>Julio Arnold</t>
  </si>
  <si>
    <t>Chondite Faison</t>
  </si>
  <si>
    <t>Abdul Suley</t>
  </si>
  <si>
    <t>NAME</t>
  </si>
  <si>
    <t>Total</t>
  </si>
  <si>
    <t xml:space="preserve"> </t>
  </si>
  <si>
    <t>Grand Total</t>
  </si>
  <si>
    <t>Beverly Parker</t>
  </si>
  <si>
    <t>Zachary Peterson</t>
  </si>
  <si>
    <t>Singles</t>
  </si>
  <si>
    <t>`</t>
  </si>
  <si>
    <t>Betty Loyd</t>
  </si>
  <si>
    <t>Lorraine Harper</t>
  </si>
  <si>
    <t>Damon White</t>
  </si>
  <si>
    <t xml:space="preserve">Lorraine Harper </t>
  </si>
  <si>
    <t>Gerald Omura</t>
  </si>
  <si>
    <t>Marlon Enriquez</t>
  </si>
  <si>
    <t xml:space="preserve">Hector Camacho </t>
  </si>
  <si>
    <t>Ed Ziemak</t>
  </si>
  <si>
    <t>William Brown</t>
  </si>
  <si>
    <t>Willam Atkinson</t>
  </si>
  <si>
    <t>Alexander Padmore</t>
  </si>
  <si>
    <t>Twone Williams</t>
  </si>
  <si>
    <t>Jaleesa Taylor</t>
  </si>
  <si>
    <t>Alexis Padmore</t>
  </si>
  <si>
    <t>Curtis Hetmeyer</t>
  </si>
  <si>
    <t>Wanda Gutierrez</t>
  </si>
  <si>
    <t>Kelvin Cindnlow</t>
  </si>
  <si>
    <t>Jason Fennell</t>
  </si>
  <si>
    <t>Alexandra Stein</t>
  </si>
  <si>
    <t>Maksim Netrebchuk</t>
  </si>
  <si>
    <t>Shake Taylor</t>
  </si>
  <si>
    <t>Kelvin Crichlow</t>
  </si>
  <si>
    <t>Alexandia Stein</t>
  </si>
  <si>
    <t>Reginald McCoy</t>
  </si>
  <si>
    <t>Zania Grandberry</t>
  </si>
  <si>
    <t>Kathy Taylor</t>
  </si>
  <si>
    <t>WOMEN</t>
  </si>
  <si>
    <t>Christopher Russo</t>
  </si>
  <si>
    <t>Kendall Feurt</t>
  </si>
  <si>
    <t>James McClain</t>
  </si>
  <si>
    <t>Chris Russo</t>
  </si>
  <si>
    <t>Kendall Feurtado</t>
  </si>
  <si>
    <t>Hermie Hannibal</t>
  </si>
  <si>
    <t>Curtis Warren</t>
  </si>
  <si>
    <t>Ora James</t>
  </si>
  <si>
    <t>Carolyn Nurse-Phelps</t>
  </si>
  <si>
    <t>Shirley Williams</t>
  </si>
  <si>
    <t>Geraldine Bundeshaw</t>
  </si>
  <si>
    <t>Marie O'Quinn</t>
  </si>
  <si>
    <t>Zelda Smith</t>
  </si>
  <si>
    <t>Carolyn Stewart</t>
  </si>
  <si>
    <t>Katherine Taylor</t>
  </si>
  <si>
    <t>Mary Ivory-Slade</t>
  </si>
  <si>
    <t>Edward Griffith</t>
  </si>
  <si>
    <t>Darryl Freeman</t>
  </si>
  <si>
    <t>Althea Smih</t>
  </si>
  <si>
    <t>Hermmie Hambal</t>
  </si>
  <si>
    <t>Gregory Welch</t>
  </si>
  <si>
    <t>Kaherine Taylor</t>
  </si>
  <si>
    <t>Zavia Grandberry</t>
  </si>
  <si>
    <t>Michelle Lasala</t>
  </si>
  <si>
    <t>Adbul Sulley</t>
  </si>
  <si>
    <t>Anthony Hughes</t>
  </si>
  <si>
    <t>William Atkinson</t>
  </si>
  <si>
    <t>Shirley T. Williams</t>
  </si>
  <si>
    <t>Ida Farmer</t>
  </si>
  <si>
    <t>Althea Smith</t>
  </si>
  <si>
    <t>Carolyn Phelps</t>
  </si>
  <si>
    <t>Eddie Griffith</t>
  </si>
  <si>
    <t>Quansah Nimely</t>
  </si>
  <si>
    <t>Jetta Bonds</t>
  </si>
  <si>
    <t>Will Atkinson</t>
  </si>
  <si>
    <t>Mchale Lasalas</t>
  </si>
  <si>
    <t>Porcia Hubbards</t>
  </si>
  <si>
    <t>Onofrio Modugno</t>
  </si>
  <si>
    <t>Alex Cruzeta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</si>
</sst>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rgb="FF000000"/>
      <name val="Aptos Narrow"/>
      <family val="2"/>
    </font>
    <font>
      <sz val="11"/>
      <color theme="1"/>
      <name val="Aptos Narrow"/>
      <family val="2"/>
    </font>
    <font>
      <sz val="11"/>
      <color theme="1"/>
      <name val="Arial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</font>
    <font>
      <b/>
      <sz val="14"/>
      <color rgb="FF000000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3DDC-5BE1-4314-849D-C3B24F7A7EC2}">
  <sheetPr codeName="Sheet1"/>
  <dimension ref="A1:O94"/>
  <sheetViews>
    <sheetView view="pageLayout" topLeftCell="A43" zoomScaleNormal="100" workbookViewId="0">
      <selection activeCell="C55" sqref="C55"/>
    </sheetView>
  </sheetViews>
  <sheetFormatPr defaultRowHeight="15" x14ac:dyDescent="0.25"/>
  <cols>
    <col min="1" max="1" width="22.42578125" customWidth="1"/>
    <col min="2" max="2" width="4.140625" customWidth="1"/>
    <col min="3" max="3" width="3.7109375" customWidth="1"/>
    <col min="4" max="4" width="5.140625" customWidth="1"/>
    <col min="5" max="5" width="7.42578125" customWidth="1"/>
    <col min="6" max="6" width="6.85546875" customWidth="1"/>
    <col min="8" max="8" width="6.7109375" customWidth="1"/>
    <col min="9" max="9" width="7" customWidth="1"/>
    <col min="10" max="10" width="12.7109375" customWidth="1"/>
    <col min="11" max="11" width="15.42578125" customWidth="1"/>
  </cols>
  <sheetData>
    <row r="1" spans="1:15" ht="21" x14ac:dyDescent="0.35">
      <c r="A1" s="20" t="s">
        <v>52</v>
      </c>
    </row>
    <row r="2" spans="1:15" ht="30" customHeight="1" x14ac:dyDescent="0.25">
      <c r="A2" s="19" t="s">
        <v>14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3" t="s">
        <v>16</v>
      </c>
      <c r="K2" s="2"/>
      <c r="L2" s="1"/>
      <c r="M2" s="2"/>
      <c r="N2" s="2"/>
      <c r="O2" s="2"/>
    </row>
    <row r="3" spans="1:15" ht="18.75" customHeight="1" x14ac:dyDescent="0.25">
      <c r="A3" s="22" t="s">
        <v>35</v>
      </c>
      <c r="B3" s="23">
        <v>153</v>
      </c>
      <c r="C3" s="23">
        <v>6</v>
      </c>
      <c r="D3" s="23">
        <v>78</v>
      </c>
      <c r="E3" s="23">
        <v>234</v>
      </c>
      <c r="F3" s="23">
        <v>177</v>
      </c>
      <c r="G3" s="23">
        <v>140</v>
      </c>
      <c r="H3" s="23">
        <v>183</v>
      </c>
      <c r="I3" s="23">
        <f t="shared" ref="I3:I20" si="0">SUM(F3:H3)</f>
        <v>500</v>
      </c>
      <c r="J3" s="24">
        <f t="shared" ref="J3:J20" si="1">SUM(E3+I3)</f>
        <v>734</v>
      </c>
      <c r="K3" s="6"/>
      <c r="L3" s="1"/>
    </row>
    <row r="4" spans="1:15" ht="15.75" x14ac:dyDescent="0.25">
      <c r="A4" s="22" t="s">
        <v>108</v>
      </c>
      <c r="B4" s="23">
        <v>167</v>
      </c>
      <c r="C4" s="23">
        <v>21</v>
      </c>
      <c r="D4" s="23">
        <v>65</v>
      </c>
      <c r="E4" s="23">
        <v>195</v>
      </c>
      <c r="F4" s="23">
        <v>171</v>
      </c>
      <c r="G4" s="23">
        <v>179</v>
      </c>
      <c r="H4" s="23">
        <v>180</v>
      </c>
      <c r="I4" s="23">
        <f t="shared" si="0"/>
        <v>530</v>
      </c>
      <c r="J4" s="24">
        <f t="shared" si="1"/>
        <v>725</v>
      </c>
    </row>
    <row r="5" spans="1:15" ht="15.75" x14ac:dyDescent="0.25">
      <c r="A5" s="22" t="s">
        <v>115</v>
      </c>
      <c r="B5" s="23">
        <v>107</v>
      </c>
      <c r="C5" s="23">
        <v>19</v>
      </c>
      <c r="D5" s="23">
        <v>107</v>
      </c>
      <c r="E5" s="23">
        <v>357</v>
      </c>
      <c r="F5" s="23">
        <v>120</v>
      </c>
      <c r="G5" s="23">
        <v>119</v>
      </c>
      <c r="H5" s="23">
        <v>123</v>
      </c>
      <c r="I5" s="23">
        <f t="shared" si="0"/>
        <v>362</v>
      </c>
      <c r="J5" s="24">
        <f t="shared" si="1"/>
        <v>719</v>
      </c>
    </row>
    <row r="6" spans="1:15" ht="15.75" x14ac:dyDescent="0.25">
      <c r="A6" s="22" t="s">
        <v>37</v>
      </c>
      <c r="B6" s="23">
        <v>128</v>
      </c>
      <c r="C6" s="23">
        <v>11</v>
      </c>
      <c r="D6" s="23">
        <v>100</v>
      </c>
      <c r="E6" s="23">
        <v>300</v>
      </c>
      <c r="F6" s="23">
        <v>151</v>
      </c>
      <c r="G6" s="23">
        <v>136</v>
      </c>
      <c r="H6" s="23">
        <v>117</v>
      </c>
      <c r="I6" s="23">
        <f t="shared" si="0"/>
        <v>404</v>
      </c>
      <c r="J6" s="24">
        <f t="shared" si="1"/>
        <v>704</v>
      </c>
    </row>
    <row r="7" spans="1:15" ht="15.75" x14ac:dyDescent="0.25">
      <c r="A7" s="22" t="s">
        <v>37</v>
      </c>
      <c r="B7" s="23">
        <v>128</v>
      </c>
      <c r="C7" s="23">
        <v>3</v>
      </c>
      <c r="D7" s="23">
        <v>100</v>
      </c>
      <c r="E7" s="23">
        <v>300</v>
      </c>
      <c r="F7" s="23">
        <v>115</v>
      </c>
      <c r="G7" s="23">
        <v>149</v>
      </c>
      <c r="H7" s="23">
        <v>137</v>
      </c>
      <c r="I7" s="23">
        <f t="shared" si="0"/>
        <v>401</v>
      </c>
      <c r="J7" s="24">
        <f t="shared" si="1"/>
        <v>701</v>
      </c>
    </row>
    <row r="8" spans="1:15" ht="15.75" x14ac:dyDescent="0.25">
      <c r="A8" s="22" t="s">
        <v>53</v>
      </c>
      <c r="B8" s="23">
        <v>175</v>
      </c>
      <c r="C8" s="23">
        <v>2</v>
      </c>
      <c r="D8" s="23">
        <v>58</v>
      </c>
      <c r="E8" s="23">
        <v>174</v>
      </c>
      <c r="F8" s="23">
        <v>170</v>
      </c>
      <c r="G8" s="23">
        <v>195</v>
      </c>
      <c r="H8" s="23">
        <v>158</v>
      </c>
      <c r="I8" s="23">
        <f t="shared" si="0"/>
        <v>523</v>
      </c>
      <c r="J8" s="24">
        <f t="shared" si="1"/>
        <v>697</v>
      </c>
    </row>
    <row r="9" spans="1:15" ht="15.75" x14ac:dyDescent="0.25">
      <c r="A9" s="22" t="s">
        <v>53</v>
      </c>
      <c r="B9" s="23">
        <v>175</v>
      </c>
      <c r="C9" s="23">
        <v>13</v>
      </c>
      <c r="D9" s="23">
        <v>58</v>
      </c>
      <c r="E9" s="23">
        <v>174</v>
      </c>
      <c r="F9" s="23">
        <v>169</v>
      </c>
      <c r="G9" s="23">
        <v>196</v>
      </c>
      <c r="H9" s="23">
        <v>156</v>
      </c>
      <c r="I9" s="23">
        <f t="shared" si="0"/>
        <v>521</v>
      </c>
      <c r="J9" s="24">
        <f t="shared" si="1"/>
        <v>695</v>
      </c>
    </row>
    <row r="10" spans="1:15" ht="15.75" x14ac:dyDescent="0.25">
      <c r="A10" s="22" t="s">
        <v>81</v>
      </c>
      <c r="B10" s="23">
        <v>192</v>
      </c>
      <c r="C10" s="23">
        <v>15</v>
      </c>
      <c r="D10" s="23">
        <v>43</v>
      </c>
      <c r="E10" s="23">
        <v>129</v>
      </c>
      <c r="F10" s="23">
        <v>214</v>
      </c>
      <c r="G10" s="23">
        <v>182</v>
      </c>
      <c r="H10" s="23">
        <v>169</v>
      </c>
      <c r="I10" s="23">
        <f t="shared" si="0"/>
        <v>565</v>
      </c>
      <c r="J10" s="24">
        <f t="shared" si="1"/>
        <v>694</v>
      </c>
    </row>
    <row r="11" spans="1:15" ht="15.75" x14ac:dyDescent="0.25">
      <c r="A11" s="22" t="s">
        <v>32</v>
      </c>
      <c r="B11" s="23">
        <v>170</v>
      </c>
      <c r="C11" s="23">
        <v>5</v>
      </c>
      <c r="D11" s="23">
        <v>63</v>
      </c>
      <c r="E11" s="23">
        <v>189</v>
      </c>
      <c r="F11" s="23">
        <v>191</v>
      </c>
      <c r="G11" s="23">
        <v>141</v>
      </c>
      <c r="H11" s="23">
        <v>161</v>
      </c>
      <c r="I11" s="23">
        <f t="shared" si="0"/>
        <v>493</v>
      </c>
      <c r="J11" s="24">
        <f t="shared" si="1"/>
        <v>682</v>
      </c>
    </row>
    <row r="12" spans="1:15" ht="15.75" x14ac:dyDescent="0.25">
      <c r="A12" s="22" t="s">
        <v>42</v>
      </c>
      <c r="B12" s="23">
        <v>186</v>
      </c>
      <c r="C12" s="23">
        <v>9</v>
      </c>
      <c r="D12" s="23">
        <v>48</v>
      </c>
      <c r="E12" s="23">
        <v>144</v>
      </c>
      <c r="F12" s="23">
        <v>182</v>
      </c>
      <c r="G12" s="23">
        <v>175</v>
      </c>
      <c r="H12" s="23">
        <v>180</v>
      </c>
      <c r="I12" s="23">
        <f t="shared" si="0"/>
        <v>537</v>
      </c>
      <c r="J12" s="24">
        <f t="shared" si="1"/>
        <v>681</v>
      </c>
    </row>
    <row r="13" spans="1:15" ht="15.75" x14ac:dyDescent="0.25">
      <c r="A13" s="22" t="s">
        <v>114</v>
      </c>
      <c r="B13" s="23">
        <v>178</v>
      </c>
      <c r="C13" s="23">
        <v>19</v>
      </c>
      <c r="D13" s="23">
        <v>55</v>
      </c>
      <c r="E13" s="23">
        <v>165</v>
      </c>
      <c r="F13" s="23">
        <v>166</v>
      </c>
      <c r="G13" s="23">
        <v>185</v>
      </c>
      <c r="H13" s="23">
        <v>159</v>
      </c>
      <c r="I13" s="23">
        <f t="shared" si="0"/>
        <v>510</v>
      </c>
      <c r="J13" s="24">
        <f t="shared" si="1"/>
        <v>675</v>
      </c>
    </row>
    <row r="14" spans="1:15" ht="15.75" x14ac:dyDescent="0.25">
      <c r="A14" s="22" t="s">
        <v>66</v>
      </c>
      <c r="B14" s="23">
        <v>195</v>
      </c>
      <c r="C14" s="23">
        <v>12</v>
      </c>
      <c r="D14" s="23">
        <v>40</v>
      </c>
      <c r="E14" s="23">
        <v>120</v>
      </c>
      <c r="F14" s="23">
        <v>173</v>
      </c>
      <c r="G14" s="23">
        <v>189</v>
      </c>
      <c r="H14" s="23">
        <v>189</v>
      </c>
      <c r="I14" s="23">
        <f t="shared" si="0"/>
        <v>551</v>
      </c>
      <c r="J14" s="24">
        <f t="shared" si="1"/>
        <v>671</v>
      </c>
    </row>
    <row r="15" spans="1:15" ht="15.75" x14ac:dyDescent="0.25">
      <c r="A15" s="22" t="s">
        <v>116</v>
      </c>
      <c r="B15" s="23">
        <v>183</v>
      </c>
      <c r="C15" s="23">
        <v>25</v>
      </c>
      <c r="D15" s="23">
        <v>51</v>
      </c>
      <c r="E15" s="23">
        <v>153</v>
      </c>
      <c r="F15" s="23">
        <v>144</v>
      </c>
      <c r="G15" s="23">
        <v>162</v>
      </c>
      <c r="H15" s="23">
        <v>209</v>
      </c>
      <c r="I15" s="23">
        <f t="shared" si="0"/>
        <v>515</v>
      </c>
      <c r="J15" s="24">
        <f t="shared" si="1"/>
        <v>668</v>
      </c>
    </row>
    <row r="16" spans="1:15" ht="15.75" x14ac:dyDescent="0.25">
      <c r="A16" s="22" t="s">
        <v>15</v>
      </c>
      <c r="B16" s="23">
        <v>152</v>
      </c>
      <c r="C16" s="23">
        <v>1</v>
      </c>
      <c r="D16" s="23">
        <v>79</v>
      </c>
      <c r="E16" s="23">
        <v>237</v>
      </c>
      <c r="F16" s="23">
        <v>145</v>
      </c>
      <c r="G16" s="23">
        <v>149</v>
      </c>
      <c r="H16" s="23">
        <v>135</v>
      </c>
      <c r="I16" s="23">
        <f t="shared" si="0"/>
        <v>429</v>
      </c>
      <c r="J16" s="24">
        <f t="shared" si="1"/>
        <v>666</v>
      </c>
    </row>
    <row r="17" spans="1:10" ht="15.75" x14ac:dyDescent="0.25">
      <c r="A17" s="22" t="s">
        <v>33</v>
      </c>
      <c r="B17" s="23">
        <v>169</v>
      </c>
      <c r="C17" s="23">
        <v>5</v>
      </c>
      <c r="D17" s="23">
        <v>63</v>
      </c>
      <c r="E17" s="23">
        <v>189</v>
      </c>
      <c r="F17" s="23">
        <v>174</v>
      </c>
      <c r="G17" s="23">
        <v>152</v>
      </c>
      <c r="H17" s="23">
        <v>145</v>
      </c>
      <c r="I17" s="23">
        <f t="shared" si="0"/>
        <v>471</v>
      </c>
      <c r="J17" s="24">
        <f t="shared" si="1"/>
        <v>660</v>
      </c>
    </row>
    <row r="18" spans="1:10" ht="15.75" x14ac:dyDescent="0.25">
      <c r="A18" s="22" t="s">
        <v>67</v>
      </c>
      <c r="B18" s="23">
        <v>157</v>
      </c>
      <c r="C18" s="23">
        <v>12</v>
      </c>
      <c r="D18" s="23">
        <v>74</v>
      </c>
      <c r="E18" s="23">
        <v>222</v>
      </c>
      <c r="F18" s="23">
        <v>147</v>
      </c>
      <c r="G18" s="23">
        <v>132</v>
      </c>
      <c r="H18" s="23">
        <v>150</v>
      </c>
      <c r="I18" s="23">
        <f t="shared" si="0"/>
        <v>429</v>
      </c>
      <c r="J18" s="24">
        <f t="shared" si="1"/>
        <v>651</v>
      </c>
    </row>
    <row r="19" spans="1:10" ht="15.75" x14ac:dyDescent="0.25">
      <c r="A19" s="22" t="s">
        <v>37</v>
      </c>
      <c r="B19" s="23">
        <v>128</v>
      </c>
      <c r="C19" s="23">
        <v>10</v>
      </c>
      <c r="D19" s="23">
        <v>100</v>
      </c>
      <c r="E19" s="23">
        <v>300</v>
      </c>
      <c r="F19" s="23">
        <v>136</v>
      </c>
      <c r="G19" s="23">
        <v>96</v>
      </c>
      <c r="H19" s="23">
        <v>115</v>
      </c>
      <c r="I19" s="23">
        <f t="shared" si="0"/>
        <v>347</v>
      </c>
      <c r="J19" s="24">
        <f t="shared" si="1"/>
        <v>647</v>
      </c>
    </row>
    <row r="20" spans="1:10" ht="15.75" x14ac:dyDescent="0.25">
      <c r="A20" s="22" t="s">
        <v>22</v>
      </c>
      <c r="B20" s="23">
        <v>181</v>
      </c>
      <c r="C20" s="23">
        <v>4</v>
      </c>
      <c r="D20" s="23">
        <v>53</v>
      </c>
      <c r="E20" s="23">
        <v>159</v>
      </c>
      <c r="F20" s="23">
        <v>129</v>
      </c>
      <c r="G20" s="23">
        <v>192</v>
      </c>
      <c r="H20" s="23">
        <v>147</v>
      </c>
      <c r="I20" s="23">
        <f t="shared" si="0"/>
        <v>468</v>
      </c>
      <c r="J20" s="24">
        <f t="shared" si="1"/>
        <v>627</v>
      </c>
    </row>
    <row r="21" spans="1:10" x14ac:dyDescent="0.25">
      <c r="A21" s="6"/>
      <c r="B21" s="7"/>
      <c r="C21" s="7"/>
      <c r="D21" s="7"/>
      <c r="E21" s="7"/>
      <c r="F21" s="7"/>
      <c r="G21" s="7"/>
      <c r="H21" s="7"/>
      <c r="I21" s="7"/>
      <c r="J21" s="5"/>
    </row>
    <row r="22" spans="1:10" x14ac:dyDescent="0.25">
      <c r="A22" s="6"/>
      <c r="B22" s="7"/>
      <c r="C22" s="7"/>
      <c r="D22" s="7"/>
      <c r="E22" s="7"/>
      <c r="F22" s="7"/>
      <c r="G22" s="7"/>
      <c r="H22" s="7"/>
      <c r="I22" s="7"/>
      <c r="J22" s="5"/>
    </row>
    <row r="23" spans="1:10" x14ac:dyDescent="0.25">
      <c r="A23" s="6"/>
      <c r="B23" s="7"/>
      <c r="C23" s="7"/>
      <c r="D23" s="7"/>
      <c r="E23" s="7"/>
      <c r="F23" s="7"/>
      <c r="G23" s="7"/>
      <c r="H23" s="7"/>
      <c r="I23" s="7"/>
      <c r="J23" s="5"/>
    </row>
    <row r="24" spans="1:10" x14ac:dyDescent="0.25">
      <c r="A24" s="6"/>
      <c r="B24" s="7"/>
      <c r="C24" s="7"/>
      <c r="D24" s="7"/>
      <c r="E24" s="7"/>
      <c r="F24" s="7"/>
      <c r="G24" s="7"/>
      <c r="H24" s="7"/>
      <c r="I24" s="7"/>
      <c r="J24" s="5"/>
    </row>
    <row r="25" spans="1:10" x14ac:dyDescent="0.25">
      <c r="A25" s="6"/>
      <c r="B25" s="7"/>
      <c r="C25" s="7"/>
      <c r="D25" s="7"/>
      <c r="E25" s="7"/>
      <c r="F25" s="7"/>
      <c r="G25" s="7"/>
      <c r="H25" s="7"/>
      <c r="I25" s="7"/>
      <c r="J25" s="5"/>
    </row>
    <row r="26" spans="1:10" x14ac:dyDescent="0.25">
      <c r="A26" s="6"/>
      <c r="B26" s="7"/>
      <c r="C26" s="7"/>
      <c r="D26" s="7"/>
      <c r="E26" s="7"/>
      <c r="F26" s="7"/>
      <c r="G26" s="7"/>
      <c r="H26" s="7"/>
      <c r="I26" s="7"/>
      <c r="J26" s="5"/>
    </row>
    <row r="27" spans="1:10" x14ac:dyDescent="0.25">
      <c r="A27" s="6"/>
      <c r="B27" s="7"/>
      <c r="C27" s="7"/>
      <c r="D27" s="7"/>
      <c r="E27" s="7"/>
      <c r="F27" s="7"/>
      <c r="G27" s="7"/>
      <c r="H27" s="7"/>
      <c r="I27" s="7"/>
      <c r="J27" s="5"/>
    </row>
    <row r="28" spans="1:10" x14ac:dyDescent="0.25">
      <c r="A28" s="6"/>
      <c r="B28" s="7"/>
      <c r="C28" s="7"/>
      <c r="D28" s="7"/>
      <c r="E28" s="7"/>
      <c r="F28" s="7"/>
      <c r="G28" s="7"/>
      <c r="H28" s="7"/>
      <c r="I28" s="7"/>
      <c r="J28" s="5"/>
    </row>
    <row r="29" spans="1:10" x14ac:dyDescent="0.25">
      <c r="A29" s="6"/>
      <c r="B29" s="7"/>
      <c r="C29" s="7"/>
      <c r="D29" s="7"/>
      <c r="E29" s="7"/>
      <c r="F29" s="7"/>
      <c r="G29" s="7"/>
      <c r="H29" s="7"/>
      <c r="I29" s="7"/>
      <c r="J29" s="5"/>
    </row>
    <row r="30" spans="1:10" x14ac:dyDescent="0.25">
      <c r="A30" s="6"/>
      <c r="B30" s="7"/>
      <c r="C30" s="7"/>
      <c r="D30" s="7"/>
      <c r="E30" s="7"/>
      <c r="F30" s="7"/>
      <c r="G30" s="7"/>
      <c r="H30" s="7"/>
      <c r="I30" s="7"/>
      <c r="J30" s="5"/>
    </row>
    <row r="31" spans="1:10" x14ac:dyDescent="0.25">
      <c r="A31" s="6"/>
      <c r="B31" s="7"/>
      <c r="C31" s="7"/>
      <c r="D31" s="7"/>
      <c r="E31" s="7"/>
      <c r="F31" s="7"/>
      <c r="G31" s="7"/>
      <c r="H31" s="7"/>
      <c r="I31" s="7"/>
      <c r="J31" s="5"/>
    </row>
    <row r="32" spans="1:10" x14ac:dyDescent="0.25">
      <c r="A32" s="6"/>
      <c r="B32" s="7"/>
      <c r="C32" s="7"/>
      <c r="D32" s="7"/>
      <c r="E32" s="7"/>
      <c r="F32" s="7"/>
      <c r="G32" s="7"/>
      <c r="H32" s="7"/>
      <c r="I32" s="7"/>
      <c r="J32" s="5"/>
    </row>
    <row r="33" spans="1:11" x14ac:dyDescent="0.25">
      <c r="A33" s="6"/>
      <c r="B33" s="7"/>
      <c r="C33" s="7"/>
      <c r="D33" s="7"/>
      <c r="E33" s="7"/>
      <c r="F33" s="7"/>
      <c r="G33" s="7"/>
      <c r="H33" s="7"/>
      <c r="I33" s="7"/>
      <c r="J33" s="5"/>
    </row>
    <row r="34" spans="1:11" x14ac:dyDescent="0.25">
      <c r="A34" s="6"/>
      <c r="B34" s="7"/>
      <c r="C34" s="7"/>
      <c r="D34" s="7"/>
      <c r="E34" s="7"/>
      <c r="F34" s="7"/>
      <c r="G34" s="7"/>
      <c r="H34" s="7"/>
      <c r="I34" s="7"/>
      <c r="J34" s="5"/>
    </row>
    <row r="35" spans="1:11" x14ac:dyDescent="0.25">
      <c r="A35" s="6"/>
      <c r="B35" s="7"/>
      <c r="C35" s="7"/>
      <c r="D35" s="7"/>
      <c r="E35" s="7"/>
      <c r="F35" s="7"/>
      <c r="G35" s="7"/>
      <c r="H35" s="7"/>
      <c r="I35" s="7"/>
      <c r="J35" s="5"/>
    </row>
    <row r="36" spans="1:11" x14ac:dyDescent="0.25">
      <c r="A36" s="6"/>
      <c r="B36" s="7"/>
      <c r="C36" s="7"/>
      <c r="D36" s="7"/>
      <c r="E36" s="7"/>
      <c r="F36" s="7"/>
      <c r="G36" s="7"/>
      <c r="H36" s="7"/>
      <c r="I36" s="7"/>
      <c r="J36" s="5"/>
    </row>
    <row r="37" spans="1:11" x14ac:dyDescent="0.25">
      <c r="A37" s="6"/>
      <c r="B37" s="7"/>
      <c r="C37" s="7"/>
      <c r="D37" s="7"/>
      <c r="E37" s="7"/>
      <c r="F37" s="7"/>
      <c r="G37" s="7"/>
      <c r="H37" s="7"/>
      <c r="I37" s="7"/>
      <c r="J37" s="5"/>
    </row>
    <row r="38" spans="1:11" x14ac:dyDescent="0.25">
      <c r="A38" s="6"/>
      <c r="B38" s="7"/>
      <c r="C38" s="7"/>
      <c r="D38" s="7"/>
      <c r="E38" s="7"/>
      <c r="F38" s="7"/>
      <c r="G38" s="7"/>
      <c r="H38" s="7"/>
      <c r="I38" s="7"/>
      <c r="J38" s="5"/>
    </row>
    <row r="39" spans="1:11" x14ac:dyDescent="0.25">
      <c r="A39" s="6"/>
      <c r="B39" s="7"/>
      <c r="C39" s="7"/>
      <c r="D39" s="7"/>
      <c r="E39" s="7"/>
      <c r="F39" s="7"/>
      <c r="G39" s="7"/>
      <c r="H39" s="7"/>
      <c r="I39" s="7"/>
      <c r="J39" s="5"/>
    </row>
    <row r="40" spans="1:11" x14ac:dyDescent="0.25">
      <c r="A40" s="6"/>
      <c r="B40" s="7"/>
      <c r="C40" s="7"/>
      <c r="D40" s="7"/>
      <c r="E40" s="7"/>
      <c r="F40" s="7"/>
      <c r="G40" s="7"/>
      <c r="H40" s="7"/>
      <c r="I40" s="7"/>
      <c r="J40" s="5"/>
    </row>
    <row r="41" spans="1:11" x14ac:dyDescent="0.25">
      <c r="A41" s="6"/>
      <c r="B41" s="7"/>
      <c r="C41" s="7"/>
      <c r="D41" s="7"/>
      <c r="E41" s="7"/>
      <c r="F41" s="7"/>
      <c r="G41" s="7"/>
      <c r="H41" s="7"/>
      <c r="I41" s="7"/>
      <c r="J41" s="5"/>
    </row>
    <row r="42" spans="1:11" x14ac:dyDescent="0.25">
      <c r="A42" s="6"/>
      <c r="B42" s="7"/>
      <c r="C42" s="7"/>
      <c r="D42" s="7"/>
      <c r="E42" s="7"/>
      <c r="F42" s="7"/>
      <c r="G42" s="7"/>
      <c r="H42" s="7"/>
      <c r="I42" s="7"/>
      <c r="J42" s="5"/>
    </row>
    <row r="43" spans="1:11" x14ac:dyDescent="0.25">
      <c r="A43" s="6"/>
      <c r="B43" s="7"/>
      <c r="C43" s="7"/>
      <c r="D43" s="7"/>
      <c r="E43" s="7"/>
      <c r="F43" s="7"/>
      <c r="G43" s="7"/>
      <c r="H43" s="7"/>
      <c r="I43" s="7"/>
      <c r="J43" s="5"/>
    </row>
    <row r="44" spans="1:11" ht="18.75" x14ac:dyDescent="0.25">
      <c r="A44" s="11" t="s">
        <v>64</v>
      </c>
      <c r="B44" s="4"/>
      <c r="C44" s="4"/>
      <c r="D44" s="4"/>
      <c r="E44" s="4"/>
      <c r="F44" s="4"/>
      <c r="G44" s="4"/>
      <c r="H44" s="4"/>
      <c r="I44" s="4"/>
      <c r="J44" s="5"/>
    </row>
    <row r="45" spans="1:11" ht="27" x14ac:dyDescent="0.25">
      <c r="A45" s="19" t="s">
        <v>13</v>
      </c>
      <c r="B45" s="2" t="s">
        <v>0</v>
      </c>
      <c r="C45" s="2" t="s">
        <v>1</v>
      </c>
      <c r="D45" s="2" t="s">
        <v>2</v>
      </c>
      <c r="E45" s="2" t="s">
        <v>3</v>
      </c>
      <c r="F45" s="2" t="s">
        <v>4</v>
      </c>
      <c r="G45" s="2" t="s">
        <v>5</v>
      </c>
      <c r="H45" s="2" t="s">
        <v>6</v>
      </c>
      <c r="I45" s="2" t="s">
        <v>7</v>
      </c>
      <c r="J45" s="5" t="s">
        <v>16</v>
      </c>
    </row>
    <row r="46" spans="1:11" ht="15.75" x14ac:dyDescent="0.25">
      <c r="A46" s="21" t="s">
        <v>76</v>
      </c>
      <c r="B46" s="10">
        <v>165</v>
      </c>
      <c r="C46" s="10">
        <v>9</v>
      </c>
      <c r="D46" s="10">
        <v>67</v>
      </c>
      <c r="E46" s="10">
        <v>201</v>
      </c>
      <c r="F46" s="10">
        <v>203</v>
      </c>
      <c r="G46" s="10">
        <v>222</v>
      </c>
      <c r="H46" s="10">
        <v>197</v>
      </c>
      <c r="I46" s="10">
        <f>SUM(F46:H46)</f>
        <v>622</v>
      </c>
      <c r="J46" s="10">
        <f>SUM(E46+I46)</f>
        <v>823</v>
      </c>
      <c r="K46" t="s">
        <v>60</v>
      </c>
    </row>
    <row r="47" spans="1:11" ht="15.75" x14ac:dyDescent="0.25">
      <c r="A47" s="21" t="s">
        <v>21</v>
      </c>
      <c r="B47" s="24">
        <v>208</v>
      </c>
      <c r="C47" s="24">
        <v>27</v>
      </c>
      <c r="D47" s="24">
        <v>28</v>
      </c>
      <c r="E47" s="24">
        <v>84</v>
      </c>
      <c r="F47" s="24">
        <v>222</v>
      </c>
      <c r="G47" s="24">
        <v>268</v>
      </c>
      <c r="H47" s="24">
        <v>247</v>
      </c>
      <c r="I47" s="24">
        <f>SUM(F47:H47)</f>
        <v>737</v>
      </c>
      <c r="J47" s="24">
        <f>SUM(E47+I47)</f>
        <v>821</v>
      </c>
      <c r="K47" t="s">
        <v>60</v>
      </c>
    </row>
    <row r="48" spans="1:11" ht="15.75" x14ac:dyDescent="0.25">
      <c r="A48" s="21" t="s">
        <v>54</v>
      </c>
      <c r="B48" s="24">
        <v>213</v>
      </c>
      <c r="C48" s="24">
        <v>17</v>
      </c>
      <c r="D48" s="24">
        <v>24</v>
      </c>
      <c r="E48" s="24">
        <v>72</v>
      </c>
      <c r="F48" s="24">
        <v>279</v>
      </c>
      <c r="G48" s="24">
        <v>213</v>
      </c>
      <c r="H48" s="24">
        <v>247</v>
      </c>
      <c r="I48" s="24">
        <f>SUM(F48:H48)</f>
        <v>739</v>
      </c>
      <c r="J48" s="24">
        <f>SUM(E48+I48)</f>
        <v>811</v>
      </c>
    </row>
    <row r="49" spans="1:10" ht="15.75" x14ac:dyDescent="0.25">
      <c r="A49" s="21" t="s">
        <v>36</v>
      </c>
      <c r="B49" s="1">
        <v>187</v>
      </c>
      <c r="C49" s="1">
        <v>58</v>
      </c>
      <c r="D49" s="1">
        <v>47</v>
      </c>
      <c r="E49" s="1">
        <v>141</v>
      </c>
      <c r="F49" s="1">
        <v>235</v>
      </c>
      <c r="G49" s="1">
        <v>216</v>
      </c>
      <c r="H49" s="1">
        <v>202</v>
      </c>
      <c r="I49" s="1">
        <f>SUM(F49:H49)</f>
        <v>653</v>
      </c>
      <c r="J49" s="1">
        <f>SUM(E49+I49)</f>
        <v>794</v>
      </c>
    </row>
    <row r="50" spans="1:10" ht="15.75" x14ac:dyDescent="0.25">
      <c r="A50" s="21" t="s">
        <v>17</v>
      </c>
      <c r="B50" s="24">
        <v>182</v>
      </c>
      <c r="C50" s="24">
        <v>13</v>
      </c>
      <c r="D50" s="24">
        <v>52</v>
      </c>
      <c r="E50" s="24">
        <v>156</v>
      </c>
      <c r="F50" s="24">
        <v>213</v>
      </c>
      <c r="G50" s="24">
        <v>188</v>
      </c>
      <c r="H50" s="24">
        <v>232</v>
      </c>
      <c r="I50" s="24">
        <f>SUM(F50:H50)</f>
        <v>633</v>
      </c>
      <c r="J50" s="24">
        <f>SUM(E50+I50)</f>
        <v>789</v>
      </c>
    </row>
    <row r="51" spans="1:10" ht="15.75" x14ac:dyDescent="0.25">
      <c r="A51" s="21" t="s">
        <v>117</v>
      </c>
      <c r="B51" s="1">
        <v>213</v>
      </c>
      <c r="C51" s="1">
        <v>68</v>
      </c>
      <c r="D51" s="1">
        <v>24</v>
      </c>
      <c r="E51" s="1">
        <v>72</v>
      </c>
      <c r="F51" s="1">
        <v>235</v>
      </c>
      <c r="G51" s="1">
        <v>258</v>
      </c>
      <c r="H51" s="1">
        <v>216</v>
      </c>
      <c r="I51" s="1">
        <f>SUM(F51:H51)</f>
        <v>709</v>
      </c>
      <c r="J51" s="10">
        <f>SUM(E51+I51)</f>
        <v>781</v>
      </c>
    </row>
    <row r="52" spans="1:10" ht="15.75" x14ac:dyDescent="0.25">
      <c r="A52" s="21" t="s">
        <v>83</v>
      </c>
      <c r="B52" s="10">
        <v>214</v>
      </c>
      <c r="C52" s="10">
        <v>44</v>
      </c>
      <c r="D52" s="10">
        <v>23</v>
      </c>
      <c r="E52" s="10">
        <v>69</v>
      </c>
      <c r="F52" s="10">
        <v>257</v>
      </c>
      <c r="G52" s="10">
        <v>211</v>
      </c>
      <c r="H52" s="10">
        <v>217</v>
      </c>
      <c r="I52" s="10">
        <f>SUM(F52:H52)</f>
        <v>685</v>
      </c>
      <c r="J52" s="10">
        <f>SUM(E52+I52)</f>
        <v>754</v>
      </c>
    </row>
    <row r="53" spans="1:10" ht="15.75" x14ac:dyDescent="0.25">
      <c r="A53" s="21" t="s">
        <v>26</v>
      </c>
      <c r="B53" s="24">
        <v>213</v>
      </c>
      <c r="C53" s="24">
        <v>4</v>
      </c>
      <c r="D53" s="24">
        <v>24</v>
      </c>
      <c r="E53" s="24">
        <v>72</v>
      </c>
      <c r="F53" s="24">
        <v>217</v>
      </c>
      <c r="G53" s="24">
        <v>270</v>
      </c>
      <c r="H53" s="24">
        <v>190</v>
      </c>
      <c r="I53" s="24">
        <f>SUM(F53:H53)</f>
        <v>677</v>
      </c>
      <c r="J53" s="24">
        <f>SUM(E53+I53)</f>
        <v>749</v>
      </c>
    </row>
    <row r="54" spans="1:10" ht="15.75" x14ac:dyDescent="0.25">
      <c r="A54" s="21" t="s">
        <v>55</v>
      </c>
      <c r="B54" s="24">
        <v>198</v>
      </c>
      <c r="C54" s="24">
        <v>17</v>
      </c>
      <c r="D54" s="24">
        <v>37</v>
      </c>
      <c r="E54" s="24">
        <v>111</v>
      </c>
      <c r="F54" s="24">
        <v>189</v>
      </c>
      <c r="G54" s="24">
        <v>191</v>
      </c>
      <c r="H54" s="24">
        <v>258</v>
      </c>
      <c r="I54" s="24">
        <f>SUM(F54:H54)</f>
        <v>638</v>
      </c>
      <c r="J54" s="24">
        <f>SUM(E54+I54)</f>
        <v>749</v>
      </c>
    </row>
    <row r="55" spans="1:10" ht="15.75" x14ac:dyDescent="0.25">
      <c r="A55" s="21" t="s">
        <v>23</v>
      </c>
      <c r="B55" s="24">
        <v>202</v>
      </c>
      <c r="C55" s="24">
        <v>13</v>
      </c>
      <c r="D55" s="24">
        <v>34</v>
      </c>
      <c r="E55" s="24">
        <v>102</v>
      </c>
      <c r="F55" s="24">
        <v>206</v>
      </c>
      <c r="G55" s="24">
        <v>235</v>
      </c>
      <c r="H55" s="24">
        <v>204</v>
      </c>
      <c r="I55" s="24">
        <f>SUM(F55:H55)</f>
        <v>645</v>
      </c>
      <c r="J55" s="24">
        <f>SUM(E55+I55)</f>
        <v>747</v>
      </c>
    </row>
    <row r="56" spans="1:10" ht="15.75" x14ac:dyDescent="0.25">
      <c r="A56" s="21" t="s">
        <v>49</v>
      </c>
      <c r="B56" s="24">
        <v>209</v>
      </c>
      <c r="C56" s="24">
        <v>26</v>
      </c>
      <c r="D56" s="24">
        <v>27</v>
      </c>
      <c r="E56" s="24">
        <v>81</v>
      </c>
      <c r="F56" s="24">
        <v>225</v>
      </c>
      <c r="G56" s="24">
        <v>232</v>
      </c>
      <c r="H56" s="24">
        <v>208</v>
      </c>
      <c r="I56" s="24">
        <f>SUM(F56:H56)</f>
        <v>665</v>
      </c>
      <c r="J56" s="24">
        <f>SUM(E56+I56)</f>
        <v>746</v>
      </c>
    </row>
    <row r="57" spans="1:10" ht="15.75" x14ac:dyDescent="0.25">
      <c r="A57" s="21" t="s">
        <v>31</v>
      </c>
      <c r="B57" s="24">
        <v>202</v>
      </c>
      <c r="C57" s="24">
        <v>18</v>
      </c>
      <c r="D57" s="24">
        <v>34</v>
      </c>
      <c r="E57" s="24">
        <v>102</v>
      </c>
      <c r="F57" s="24">
        <v>223</v>
      </c>
      <c r="G57" s="24">
        <v>244</v>
      </c>
      <c r="H57" s="24">
        <v>170</v>
      </c>
      <c r="I57" s="24">
        <f>SUM(F57:H57)</f>
        <v>637</v>
      </c>
      <c r="J57" s="24">
        <f>SUM(E57+I57)</f>
        <v>739</v>
      </c>
    </row>
    <row r="58" spans="1:10" ht="15.75" x14ac:dyDescent="0.25">
      <c r="A58" s="21" t="s">
        <v>94</v>
      </c>
      <c r="B58" s="10">
        <v>151</v>
      </c>
      <c r="C58" s="10">
        <v>48</v>
      </c>
      <c r="D58" s="10">
        <v>80</v>
      </c>
      <c r="E58" s="10">
        <v>240</v>
      </c>
      <c r="F58" s="10">
        <v>167</v>
      </c>
      <c r="G58" s="10">
        <v>149</v>
      </c>
      <c r="H58" s="10">
        <v>182</v>
      </c>
      <c r="I58" s="10">
        <f>SUM(F58:H58)</f>
        <v>498</v>
      </c>
      <c r="J58" s="10">
        <f>SUM(E58+I58)</f>
        <v>738</v>
      </c>
    </row>
    <row r="59" spans="1:10" ht="15.75" x14ac:dyDescent="0.25">
      <c r="A59" s="21" t="s">
        <v>21</v>
      </c>
      <c r="B59" s="24">
        <v>208</v>
      </c>
      <c r="C59" s="24">
        <v>18</v>
      </c>
      <c r="D59" s="24">
        <v>28</v>
      </c>
      <c r="E59" s="24">
        <v>84</v>
      </c>
      <c r="F59" s="24">
        <v>220</v>
      </c>
      <c r="G59" s="24">
        <v>217</v>
      </c>
      <c r="H59" s="24">
        <v>214</v>
      </c>
      <c r="I59" s="24">
        <f>SUM(F59:H59)</f>
        <v>651</v>
      </c>
      <c r="J59" s="24">
        <f>SUM(E59+I59)</f>
        <v>735</v>
      </c>
    </row>
    <row r="60" spans="1:10" ht="15.75" x14ac:dyDescent="0.25">
      <c r="A60" s="21" t="s">
        <v>93</v>
      </c>
      <c r="B60" s="10">
        <v>189</v>
      </c>
      <c r="C60" s="10">
        <v>47</v>
      </c>
      <c r="D60" s="10">
        <v>45</v>
      </c>
      <c r="E60" s="10">
        <v>135</v>
      </c>
      <c r="F60" s="10">
        <v>225</v>
      </c>
      <c r="G60" s="10">
        <v>159</v>
      </c>
      <c r="H60" s="10">
        <v>215</v>
      </c>
      <c r="I60" s="10">
        <f>SUM(F60:H60)</f>
        <v>599</v>
      </c>
      <c r="J60" s="10">
        <f>SUM(E60+I60)</f>
        <v>734</v>
      </c>
    </row>
    <row r="61" spans="1:10" ht="15.75" x14ac:dyDescent="0.25">
      <c r="A61" s="21" t="s">
        <v>36</v>
      </c>
      <c r="B61" s="10">
        <v>187</v>
      </c>
      <c r="C61" s="10">
        <v>34</v>
      </c>
      <c r="D61" s="10">
        <v>47</v>
      </c>
      <c r="E61" s="10">
        <v>141</v>
      </c>
      <c r="F61" s="10">
        <v>190</v>
      </c>
      <c r="G61" s="10">
        <v>200</v>
      </c>
      <c r="H61" s="10">
        <v>196</v>
      </c>
      <c r="I61" s="10">
        <f>SUM(F61:H61)</f>
        <v>586</v>
      </c>
      <c r="J61" s="10">
        <f>SUM(E61+I61)</f>
        <v>727</v>
      </c>
    </row>
    <row r="62" spans="1:10" ht="15.75" x14ac:dyDescent="0.25">
      <c r="A62" s="21" t="s">
        <v>35</v>
      </c>
      <c r="B62" s="24">
        <v>153</v>
      </c>
      <c r="C62" s="24">
        <v>21</v>
      </c>
      <c r="D62" s="24">
        <v>78</v>
      </c>
      <c r="E62" s="24">
        <v>234</v>
      </c>
      <c r="F62" s="24">
        <v>164</v>
      </c>
      <c r="G62" s="24">
        <v>170</v>
      </c>
      <c r="H62" s="24">
        <v>158</v>
      </c>
      <c r="I62" s="24">
        <f>SUM(F62:H62)</f>
        <v>492</v>
      </c>
      <c r="J62" s="24">
        <f>SUM(E62+I62)</f>
        <v>726</v>
      </c>
    </row>
    <row r="63" spans="1:10" ht="15.75" x14ac:dyDescent="0.25">
      <c r="A63" s="21" t="s">
        <v>35</v>
      </c>
      <c r="B63" s="1">
        <v>153</v>
      </c>
      <c r="C63" s="1">
        <v>57</v>
      </c>
      <c r="D63" s="1">
        <v>78</v>
      </c>
      <c r="E63" s="1">
        <v>234</v>
      </c>
      <c r="F63" s="1">
        <v>179</v>
      </c>
      <c r="G63" s="1">
        <v>159</v>
      </c>
      <c r="H63" s="1">
        <v>153</v>
      </c>
      <c r="I63" s="1">
        <f>SUM(F63:H63)</f>
        <v>491</v>
      </c>
      <c r="J63" s="1">
        <f>SUM(E63+I63)</f>
        <v>725</v>
      </c>
    </row>
    <row r="64" spans="1:10" ht="15.75" x14ac:dyDescent="0.25">
      <c r="A64" s="21" t="s">
        <v>23</v>
      </c>
      <c r="B64" s="24">
        <v>202</v>
      </c>
      <c r="C64" s="24">
        <v>7</v>
      </c>
      <c r="D64" s="24">
        <v>34</v>
      </c>
      <c r="E64" s="24">
        <v>102</v>
      </c>
      <c r="F64" s="24">
        <v>183</v>
      </c>
      <c r="G64" s="24">
        <v>208</v>
      </c>
      <c r="H64" s="24">
        <v>231</v>
      </c>
      <c r="I64" s="24">
        <f>SUM(F64:H64)</f>
        <v>622</v>
      </c>
      <c r="J64" s="24">
        <f>SUM(E64+I64)</f>
        <v>724</v>
      </c>
    </row>
    <row r="65" spans="1:10" ht="15.75" x14ac:dyDescent="0.25">
      <c r="A65" s="21" t="s">
        <v>21</v>
      </c>
      <c r="B65" s="24">
        <v>208</v>
      </c>
      <c r="C65" s="24">
        <v>11</v>
      </c>
      <c r="D65" s="24">
        <v>28</v>
      </c>
      <c r="E65" s="24">
        <v>84</v>
      </c>
      <c r="F65" s="24">
        <v>212</v>
      </c>
      <c r="G65" s="24">
        <v>224</v>
      </c>
      <c r="H65" s="24">
        <v>204</v>
      </c>
      <c r="I65" s="24">
        <f>SUM(F65:H65)</f>
        <v>640</v>
      </c>
      <c r="J65" s="24">
        <f>SUM(E65+I65)</f>
        <v>724</v>
      </c>
    </row>
    <row r="66" spans="1:10" ht="15.75" x14ac:dyDescent="0.25">
      <c r="A66" s="21" t="s">
        <v>49</v>
      </c>
      <c r="B66" s="1">
        <v>209</v>
      </c>
      <c r="C66" s="1">
        <v>70</v>
      </c>
      <c r="D66" s="1">
        <v>27</v>
      </c>
      <c r="E66" s="1">
        <v>81</v>
      </c>
      <c r="F66" s="1">
        <v>196</v>
      </c>
      <c r="G66" s="1">
        <v>226</v>
      </c>
      <c r="H66" s="1">
        <v>221</v>
      </c>
      <c r="I66" s="1">
        <f>SUM(F66:H66)</f>
        <v>643</v>
      </c>
      <c r="J66" s="10">
        <f>SUM(E66+I66)</f>
        <v>724</v>
      </c>
    </row>
    <row r="67" spans="1:10" ht="15.75" x14ac:dyDescent="0.25">
      <c r="A67" s="21" t="s">
        <v>36</v>
      </c>
      <c r="B67" s="24">
        <v>187</v>
      </c>
      <c r="C67" s="24">
        <v>22</v>
      </c>
      <c r="D67" s="24">
        <v>47</v>
      </c>
      <c r="E67" s="24">
        <v>141</v>
      </c>
      <c r="F67" s="24">
        <v>151</v>
      </c>
      <c r="G67" s="24">
        <v>234</v>
      </c>
      <c r="H67" s="24">
        <v>181</v>
      </c>
      <c r="I67" s="24">
        <f>SUM(F67:H67)</f>
        <v>566</v>
      </c>
      <c r="J67" s="24">
        <f>SUM(E67+I67)</f>
        <v>707</v>
      </c>
    </row>
    <row r="68" spans="1:10" ht="15.75" x14ac:dyDescent="0.25">
      <c r="A68" s="21" t="s">
        <v>21</v>
      </c>
      <c r="B68" s="10">
        <v>208</v>
      </c>
      <c r="C68" s="10">
        <v>16</v>
      </c>
      <c r="D68" s="10">
        <v>28</v>
      </c>
      <c r="E68" s="10">
        <v>84</v>
      </c>
      <c r="F68" s="10">
        <v>213</v>
      </c>
      <c r="G68" s="10">
        <v>195</v>
      </c>
      <c r="H68" s="10">
        <v>213</v>
      </c>
      <c r="I68" s="24">
        <f>SUM(F68:H68)</f>
        <v>621</v>
      </c>
      <c r="J68" s="10">
        <f>SUM(E68+I68)</f>
        <v>705</v>
      </c>
    </row>
    <row r="69" spans="1:10" ht="15.75" x14ac:dyDescent="0.25">
      <c r="A69" s="21" t="s">
        <v>95</v>
      </c>
      <c r="B69" s="10">
        <v>214</v>
      </c>
      <c r="C69" s="10" t="s">
        <v>60</v>
      </c>
      <c r="D69" s="10">
        <v>23</v>
      </c>
      <c r="E69" s="10">
        <v>69</v>
      </c>
      <c r="F69" s="10">
        <v>213</v>
      </c>
      <c r="G69" s="10">
        <v>214</v>
      </c>
      <c r="H69" s="10">
        <v>207</v>
      </c>
      <c r="I69" s="10">
        <f>SUM(F69:H69)</f>
        <v>634</v>
      </c>
      <c r="J69" s="10">
        <f>SUM(E69+I69)</f>
        <v>703</v>
      </c>
    </row>
    <row r="70" spans="1:10" ht="15.75" x14ac:dyDescent="0.25">
      <c r="A70" s="21" t="s">
        <v>27</v>
      </c>
      <c r="B70" s="24">
        <v>175</v>
      </c>
      <c r="C70" s="24">
        <v>6</v>
      </c>
      <c r="D70" s="24">
        <v>58</v>
      </c>
      <c r="E70" s="24">
        <v>174</v>
      </c>
      <c r="F70" s="24">
        <v>163</v>
      </c>
      <c r="G70" s="24">
        <v>197</v>
      </c>
      <c r="H70" s="24">
        <v>169</v>
      </c>
      <c r="I70" s="24">
        <f>SUM(F70:H70)</f>
        <v>529</v>
      </c>
      <c r="J70" s="24">
        <f>SUM(E70+I70)</f>
        <v>703</v>
      </c>
    </row>
    <row r="71" spans="1:10" ht="15.75" x14ac:dyDescent="0.25">
      <c r="A71" s="21" t="s">
        <v>56</v>
      </c>
      <c r="B71" s="10">
        <v>212</v>
      </c>
      <c r="C71" s="10">
        <v>15</v>
      </c>
      <c r="D71" s="10">
        <v>25</v>
      </c>
      <c r="E71" s="10">
        <v>75</v>
      </c>
      <c r="F71" s="10">
        <v>202</v>
      </c>
      <c r="G71" s="10">
        <v>236</v>
      </c>
      <c r="H71" s="10">
        <v>185</v>
      </c>
      <c r="I71" s="24">
        <f>SUM(F71:H71)</f>
        <v>623</v>
      </c>
      <c r="J71" s="10">
        <f>SUM(E71+I71)</f>
        <v>698</v>
      </c>
    </row>
    <row r="72" spans="1:10" ht="15.75" x14ac:dyDescent="0.25">
      <c r="A72" s="21" t="s">
        <v>51</v>
      </c>
      <c r="B72" s="1">
        <v>207</v>
      </c>
      <c r="C72" s="1">
        <v>66</v>
      </c>
      <c r="D72" s="1">
        <v>29</v>
      </c>
      <c r="E72" s="1">
        <v>87</v>
      </c>
      <c r="F72" s="1">
        <v>155</v>
      </c>
      <c r="G72" s="1">
        <v>227</v>
      </c>
      <c r="H72" s="1">
        <v>213</v>
      </c>
      <c r="I72" s="1">
        <f>SUM(F72:H72)</f>
        <v>595</v>
      </c>
      <c r="J72" s="10">
        <f>SUM(E72+I72)</f>
        <v>682</v>
      </c>
    </row>
    <row r="73" spans="1:10" ht="15.75" x14ac:dyDescent="0.25">
      <c r="A73" s="21" t="s">
        <v>17</v>
      </c>
      <c r="B73" s="24">
        <v>182</v>
      </c>
      <c r="C73" s="24">
        <v>1</v>
      </c>
      <c r="D73" s="24">
        <v>52</v>
      </c>
      <c r="E73" s="24">
        <v>156</v>
      </c>
      <c r="F73" s="24">
        <v>137</v>
      </c>
      <c r="G73" s="24">
        <v>204</v>
      </c>
      <c r="H73" s="24">
        <v>181</v>
      </c>
      <c r="I73" s="24">
        <f>SUM(F73:H73)</f>
        <v>522</v>
      </c>
      <c r="J73" s="24">
        <f>SUM(E73+I73)</f>
        <v>678</v>
      </c>
    </row>
    <row r="74" spans="1:10" ht="15.75" x14ac:dyDescent="0.25">
      <c r="A74" s="21" t="s">
        <v>20</v>
      </c>
      <c r="B74" s="10">
        <v>186</v>
      </c>
      <c r="C74" s="10">
        <v>35</v>
      </c>
      <c r="D74" s="10">
        <v>48</v>
      </c>
      <c r="E74" s="10">
        <v>144</v>
      </c>
      <c r="F74" s="10">
        <v>220</v>
      </c>
      <c r="G74" s="10">
        <v>146</v>
      </c>
      <c r="H74" s="10">
        <v>162</v>
      </c>
      <c r="I74" s="10">
        <f>SUM(F74:H74)</f>
        <v>528</v>
      </c>
      <c r="J74" s="10">
        <f>SUM(E74+I74)</f>
        <v>672</v>
      </c>
    </row>
    <row r="75" spans="1:10" ht="15.75" x14ac:dyDescent="0.25">
      <c r="A75" s="21" t="s">
        <v>18</v>
      </c>
      <c r="B75" s="24">
        <v>190</v>
      </c>
      <c r="C75" s="24">
        <v>1</v>
      </c>
      <c r="D75" s="24">
        <v>45</v>
      </c>
      <c r="E75" s="24">
        <v>135</v>
      </c>
      <c r="F75" s="24">
        <v>140</v>
      </c>
      <c r="G75" s="24">
        <v>202</v>
      </c>
      <c r="H75" s="24">
        <v>192</v>
      </c>
      <c r="I75" s="24">
        <f>SUM(F75:H75)</f>
        <v>534</v>
      </c>
      <c r="J75" s="24">
        <f>SUM(E75+I75)</f>
        <v>669</v>
      </c>
    </row>
    <row r="76" spans="1:10" ht="15.75" x14ac:dyDescent="0.25">
      <c r="A76" s="21" t="s">
        <v>36</v>
      </c>
      <c r="B76" s="24">
        <v>187</v>
      </c>
      <c r="C76" s="24">
        <v>19</v>
      </c>
      <c r="D76" s="24">
        <v>47</v>
      </c>
      <c r="E76" s="24">
        <v>141</v>
      </c>
      <c r="F76" s="24">
        <v>180</v>
      </c>
      <c r="G76" s="24">
        <v>158</v>
      </c>
      <c r="H76" s="24">
        <v>180</v>
      </c>
      <c r="I76" s="24">
        <f>SUM(F76:H76)</f>
        <v>518</v>
      </c>
      <c r="J76" s="24">
        <f>SUM(E76+I76)</f>
        <v>659</v>
      </c>
    </row>
    <row r="77" spans="1:10" ht="15.75" x14ac:dyDescent="0.25">
      <c r="A77" s="21" t="s">
        <v>31</v>
      </c>
      <c r="B77" s="24">
        <v>202</v>
      </c>
      <c r="C77" s="24">
        <v>27</v>
      </c>
      <c r="D77" s="24">
        <v>34</v>
      </c>
      <c r="E77" s="24">
        <v>102</v>
      </c>
      <c r="F77" s="24">
        <v>171</v>
      </c>
      <c r="G77" s="24">
        <v>161</v>
      </c>
      <c r="H77" s="24">
        <v>224</v>
      </c>
      <c r="I77" s="24">
        <f t="shared" ref="I46:I90" si="2">SUM(F77:H77)</f>
        <v>556</v>
      </c>
      <c r="J77" s="24">
        <f t="shared" ref="J46:J90" si="3">SUM(E77+I77)</f>
        <v>658</v>
      </c>
    </row>
    <row r="78" spans="1:10" ht="15.75" x14ac:dyDescent="0.25">
      <c r="A78" s="21" t="s">
        <v>113</v>
      </c>
      <c r="B78" s="1">
        <v>208</v>
      </c>
      <c r="C78" s="1">
        <v>53</v>
      </c>
      <c r="D78" s="1">
        <v>28</v>
      </c>
      <c r="E78" s="1">
        <v>84</v>
      </c>
      <c r="F78" s="1">
        <v>181</v>
      </c>
      <c r="G78" s="1">
        <v>207</v>
      </c>
      <c r="H78" s="1">
        <v>183</v>
      </c>
      <c r="I78" s="1">
        <f t="shared" si="2"/>
        <v>571</v>
      </c>
      <c r="J78" s="1">
        <f t="shared" si="3"/>
        <v>655</v>
      </c>
    </row>
    <row r="79" spans="1:10" ht="15.75" x14ac:dyDescent="0.25">
      <c r="A79" s="21" t="s">
        <v>49</v>
      </c>
      <c r="B79" s="1">
        <v>209</v>
      </c>
      <c r="C79" s="1">
        <v>73</v>
      </c>
      <c r="D79" s="1">
        <v>27</v>
      </c>
      <c r="E79" s="1">
        <v>81</v>
      </c>
      <c r="F79" s="1">
        <v>187</v>
      </c>
      <c r="G79" s="1">
        <v>160</v>
      </c>
      <c r="H79" s="1">
        <v>223</v>
      </c>
      <c r="I79" s="1">
        <f t="shared" si="2"/>
        <v>570</v>
      </c>
      <c r="J79" s="10">
        <f t="shared" si="3"/>
        <v>651</v>
      </c>
    </row>
    <row r="80" spans="1:10" ht="15.75" x14ac:dyDescent="0.25">
      <c r="A80" s="21" t="s">
        <v>110</v>
      </c>
      <c r="B80" s="1">
        <v>201</v>
      </c>
      <c r="C80" s="1">
        <v>54</v>
      </c>
      <c r="D80" s="1">
        <v>55</v>
      </c>
      <c r="E80" s="1">
        <v>105</v>
      </c>
      <c r="F80" s="1">
        <v>161</v>
      </c>
      <c r="G80" s="1">
        <v>206</v>
      </c>
      <c r="H80" s="1">
        <v>178</v>
      </c>
      <c r="I80" s="1">
        <f t="shared" si="2"/>
        <v>545</v>
      </c>
      <c r="J80" s="1">
        <f t="shared" si="3"/>
        <v>650</v>
      </c>
    </row>
    <row r="81" spans="1:10" ht="15.75" x14ac:dyDescent="0.25">
      <c r="A81" s="21" t="s">
        <v>21</v>
      </c>
      <c r="B81" s="24">
        <v>208</v>
      </c>
      <c r="C81" s="24">
        <v>20</v>
      </c>
      <c r="D81" s="24">
        <v>28</v>
      </c>
      <c r="E81" s="24">
        <v>84</v>
      </c>
      <c r="F81" s="24">
        <v>203</v>
      </c>
      <c r="G81" s="24">
        <v>172</v>
      </c>
      <c r="H81" s="24">
        <v>186</v>
      </c>
      <c r="I81" s="24">
        <f t="shared" si="2"/>
        <v>561</v>
      </c>
      <c r="J81" s="24">
        <f t="shared" si="3"/>
        <v>645</v>
      </c>
    </row>
    <row r="82" spans="1:10" ht="15.75" x14ac:dyDescent="0.25">
      <c r="A82" s="21" t="s">
        <v>109</v>
      </c>
      <c r="B82" s="1">
        <v>201</v>
      </c>
      <c r="C82" s="1">
        <v>54</v>
      </c>
      <c r="D82" s="1">
        <v>35</v>
      </c>
      <c r="E82" s="1">
        <v>105</v>
      </c>
      <c r="F82" s="1">
        <v>179</v>
      </c>
      <c r="G82" s="1">
        <v>157</v>
      </c>
      <c r="H82" s="1">
        <v>203</v>
      </c>
      <c r="I82" s="1">
        <f t="shared" si="2"/>
        <v>539</v>
      </c>
      <c r="J82" s="1">
        <f t="shared" si="3"/>
        <v>644</v>
      </c>
    </row>
    <row r="83" spans="1:10" ht="15.75" x14ac:dyDescent="0.25">
      <c r="A83" s="21" t="s">
        <v>93</v>
      </c>
      <c r="B83" s="10">
        <v>189</v>
      </c>
      <c r="C83" s="10">
        <v>56</v>
      </c>
      <c r="D83" s="10">
        <v>45</v>
      </c>
      <c r="E83" s="10">
        <v>135</v>
      </c>
      <c r="F83" s="10">
        <v>149</v>
      </c>
      <c r="G83" s="10">
        <v>192</v>
      </c>
      <c r="H83" s="10">
        <v>164</v>
      </c>
      <c r="I83" s="10">
        <f t="shared" si="2"/>
        <v>505</v>
      </c>
      <c r="J83" s="10">
        <f t="shared" si="3"/>
        <v>640</v>
      </c>
    </row>
    <row r="84" spans="1:10" ht="15.75" x14ac:dyDescent="0.25">
      <c r="A84" s="21" t="s">
        <v>119</v>
      </c>
      <c r="B84" s="1">
        <v>217</v>
      </c>
      <c r="C84" s="1">
        <v>64</v>
      </c>
      <c r="D84" s="1">
        <v>20</v>
      </c>
      <c r="E84" s="1">
        <v>60</v>
      </c>
      <c r="F84" s="1">
        <v>213</v>
      </c>
      <c r="G84" s="1">
        <v>156</v>
      </c>
      <c r="H84" s="1">
        <v>211</v>
      </c>
      <c r="I84" s="1">
        <f t="shared" si="2"/>
        <v>580</v>
      </c>
      <c r="J84" s="10">
        <f t="shared" si="3"/>
        <v>640</v>
      </c>
    </row>
    <row r="85" spans="1:10" ht="15.75" x14ac:dyDescent="0.25">
      <c r="A85" s="21" t="s">
        <v>70</v>
      </c>
      <c r="B85" s="10">
        <v>181</v>
      </c>
      <c r="C85" s="10">
        <v>30</v>
      </c>
      <c r="D85" s="10">
        <v>53</v>
      </c>
      <c r="E85" s="10">
        <v>159</v>
      </c>
      <c r="F85" s="10">
        <v>146</v>
      </c>
      <c r="G85" s="10">
        <v>152</v>
      </c>
      <c r="H85" s="10">
        <v>177</v>
      </c>
      <c r="I85" s="10">
        <f t="shared" si="2"/>
        <v>475</v>
      </c>
      <c r="J85" s="10">
        <f t="shared" si="3"/>
        <v>634</v>
      </c>
    </row>
    <row r="86" spans="1:10" ht="15.75" x14ac:dyDescent="0.25">
      <c r="A86" s="21" t="s">
        <v>68</v>
      </c>
      <c r="B86" s="10">
        <v>221</v>
      </c>
      <c r="C86" s="10">
        <v>50</v>
      </c>
      <c r="D86" s="10">
        <v>17</v>
      </c>
      <c r="E86" s="10">
        <v>51</v>
      </c>
      <c r="F86" s="10">
        <v>188</v>
      </c>
      <c r="G86" s="10">
        <v>205</v>
      </c>
      <c r="H86" s="10">
        <v>180</v>
      </c>
      <c r="I86" s="10">
        <f t="shared" si="2"/>
        <v>573</v>
      </c>
      <c r="J86" s="10">
        <f t="shared" si="3"/>
        <v>624</v>
      </c>
    </row>
    <row r="87" spans="1:10" ht="15.75" x14ac:dyDescent="0.25">
      <c r="A87" s="21" t="s">
        <v>48</v>
      </c>
      <c r="B87" s="24">
        <v>210</v>
      </c>
      <c r="C87" s="24">
        <v>26</v>
      </c>
      <c r="D87" s="24">
        <v>27</v>
      </c>
      <c r="E87" s="24">
        <v>81</v>
      </c>
      <c r="F87" s="24">
        <v>152</v>
      </c>
      <c r="G87" s="24">
        <v>166</v>
      </c>
      <c r="H87" s="24">
        <v>212</v>
      </c>
      <c r="I87" s="24">
        <f t="shared" si="2"/>
        <v>530</v>
      </c>
      <c r="J87" s="24">
        <f t="shared" si="3"/>
        <v>611</v>
      </c>
    </row>
    <row r="88" spans="1:10" ht="15.75" x14ac:dyDescent="0.25">
      <c r="A88" s="21" t="s">
        <v>51</v>
      </c>
      <c r="B88" s="24">
        <v>207</v>
      </c>
      <c r="C88" s="24">
        <v>28</v>
      </c>
      <c r="D88" s="24">
        <v>29</v>
      </c>
      <c r="E88" s="24">
        <v>87</v>
      </c>
      <c r="F88" s="24">
        <v>181</v>
      </c>
      <c r="G88" s="24">
        <v>191</v>
      </c>
      <c r="H88" s="24">
        <v>150</v>
      </c>
      <c r="I88" s="24">
        <f t="shared" si="2"/>
        <v>522</v>
      </c>
      <c r="J88" s="24">
        <f t="shared" si="3"/>
        <v>609</v>
      </c>
    </row>
    <row r="89" spans="1:10" ht="15.75" x14ac:dyDescent="0.25">
      <c r="A89" s="21" t="s">
        <v>99</v>
      </c>
      <c r="B89" s="10">
        <v>215</v>
      </c>
      <c r="C89" s="10">
        <v>55</v>
      </c>
      <c r="D89" s="10">
        <v>22</v>
      </c>
      <c r="E89" s="10">
        <v>66</v>
      </c>
      <c r="F89" s="10">
        <v>192</v>
      </c>
      <c r="G89" s="10">
        <v>181</v>
      </c>
      <c r="H89" s="10">
        <v>155</v>
      </c>
      <c r="I89" s="10">
        <f t="shared" si="2"/>
        <v>528</v>
      </c>
      <c r="J89" s="10">
        <f t="shared" si="3"/>
        <v>594</v>
      </c>
    </row>
    <row r="90" spans="1:10" ht="15.75" x14ac:dyDescent="0.25">
      <c r="A90" s="21" t="s">
        <v>118</v>
      </c>
      <c r="B90" s="1">
        <v>213</v>
      </c>
      <c r="C90" s="1">
        <v>71</v>
      </c>
      <c r="D90" s="1">
        <v>24</v>
      </c>
      <c r="E90" s="1">
        <v>72</v>
      </c>
      <c r="F90" s="1">
        <v>165</v>
      </c>
      <c r="G90" s="1">
        <v>217</v>
      </c>
      <c r="H90" s="1">
        <v>137</v>
      </c>
      <c r="I90" s="1">
        <f t="shared" si="2"/>
        <v>519</v>
      </c>
      <c r="J90" s="10">
        <f t="shared" si="3"/>
        <v>591</v>
      </c>
    </row>
    <row r="91" spans="1:10" x14ac:dyDescent="0.25"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B94" s="1"/>
      <c r="C94" s="1"/>
      <c r="D94" s="1"/>
      <c r="E94" s="1"/>
      <c r="F94" s="1"/>
      <c r="G94" s="1"/>
      <c r="H94" s="1"/>
      <c r="I94" s="1"/>
      <c r="J94" s="1"/>
    </row>
  </sheetData>
  <sheetProtection selectLockedCells="1" selectUnlockedCells="1"/>
  <sortState xmlns:xlrd2="http://schemas.microsoft.com/office/spreadsheetml/2017/richdata2" ref="A46:J76">
    <sortCondition descending="1" ref="J46:J76"/>
  </sortState>
  <pageMargins left="0.7" right="0.7" top="0.75" bottom="0.75" header="0.3" footer="0.3"/>
  <pageSetup orientation="portrait" r:id="rId1"/>
  <headerFooter>
    <oddHeader xml:space="preserve">&amp;C&amp;"-,Bold"&amp;18New York City USBC Official Standings </oddHeader>
    <oddFooter>&amp;LSingles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B0146-B4D3-4BAC-81A4-1BD76534A4BD}">
  <sheetPr codeName="Sheet2"/>
  <dimension ref="A1:L242"/>
  <sheetViews>
    <sheetView tabSelected="1" view="pageLayout" zoomScale="118" zoomScaleNormal="97" zoomScalePageLayoutView="118" workbookViewId="0">
      <selection activeCell="J4" sqref="J4"/>
    </sheetView>
  </sheetViews>
  <sheetFormatPr defaultRowHeight="15" x14ac:dyDescent="0.25"/>
  <cols>
    <col min="1" max="1" width="20.85546875" customWidth="1"/>
    <col min="17" max="17" width="9.140625" customWidth="1"/>
  </cols>
  <sheetData>
    <row r="1" spans="1:12" ht="22.5" x14ac:dyDescent="0.3">
      <c r="A1" s="8" t="s">
        <v>13</v>
      </c>
    </row>
    <row r="2" spans="1:12" ht="18.75" x14ac:dyDescent="0.3">
      <c r="A2" s="8"/>
    </row>
    <row r="3" spans="1:12" ht="15.75" x14ac:dyDescent="0.25">
      <c r="A3" s="10" t="s">
        <v>58</v>
      </c>
      <c r="B3" s="10" t="s">
        <v>0</v>
      </c>
      <c r="C3" s="10" t="s">
        <v>4</v>
      </c>
      <c r="D3" s="10" t="s">
        <v>5</v>
      </c>
      <c r="E3" s="10" t="s">
        <v>6</v>
      </c>
      <c r="F3" s="10" t="s">
        <v>7</v>
      </c>
      <c r="G3" s="9"/>
      <c r="H3" s="9"/>
      <c r="I3" s="9"/>
      <c r="J3" s="9"/>
      <c r="K3" s="9"/>
      <c r="L3" s="9"/>
    </row>
    <row r="4" spans="1:12" ht="15.75" x14ac:dyDescent="0.25">
      <c r="A4" s="9" t="s">
        <v>21</v>
      </c>
      <c r="B4" s="10">
        <v>208</v>
      </c>
      <c r="C4" s="10">
        <v>193</v>
      </c>
      <c r="D4" s="10">
        <v>235</v>
      </c>
      <c r="E4" s="10">
        <v>238</v>
      </c>
      <c r="F4" s="10">
        <f>SUM(C4:E4)</f>
        <v>666</v>
      </c>
      <c r="G4" s="9"/>
      <c r="H4" s="9"/>
      <c r="I4" s="9"/>
      <c r="J4" s="9"/>
      <c r="K4" s="9"/>
      <c r="L4" s="9"/>
    </row>
    <row r="5" spans="1:12" ht="15.75" x14ac:dyDescent="0.25">
      <c r="A5" s="9" t="s">
        <v>53</v>
      </c>
      <c r="B5" s="10">
        <v>175</v>
      </c>
      <c r="C5" s="10">
        <v>153</v>
      </c>
      <c r="D5" s="10">
        <v>166</v>
      </c>
      <c r="E5" s="10">
        <v>215</v>
      </c>
      <c r="F5" s="10">
        <f t="shared" ref="F5:F7" si="0">SUM(C5:E5)</f>
        <v>534</v>
      </c>
      <c r="G5" s="9"/>
      <c r="H5" s="9"/>
      <c r="I5" s="9"/>
      <c r="J5" s="9"/>
      <c r="K5" s="9"/>
      <c r="L5" s="9"/>
    </row>
    <row r="6" spans="1:12" ht="15.75" x14ac:dyDescent="0.25">
      <c r="A6" s="9" t="s">
        <v>26</v>
      </c>
      <c r="B6" s="10">
        <v>213</v>
      </c>
      <c r="C6" s="10">
        <v>215</v>
      </c>
      <c r="D6" s="10">
        <v>266</v>
      </c>
      <c r="E6" s="10">
        <v>182</v>
      </c>
      <c r="F6" s="10">
        <f t="shared" si="0"/>
        <v>663</v>
      </c>
      <c r="G6" s="9"/>
      <c r="H6" s="9"/>
      <c r="I6" s="9"/>
      <c r="J6" s="9"/>
      <c r="K6" s="9"/>
      <c r="L6" s="9"/>
    </row>
    <row r="7" spans="1:12" ht="15.75" x14ac:dyDescent="0.25">
      <c r="A7" s="9" t="s">
        <v>55</v>
      </c>
      <c r="B7" s="10">
        <v>198</v>
      </c>
      <c r="C7" s="10">
        <v>268</v>
      </c>
      <c r="D7" s="10">
        <v>226</v>
      </c>
      <c r="E7" s="10">
        <v>167</v>
      </c>
      <c r="F7" s="10">
        <f t="shared" si="0"/>
        <v>661</v>
      </c>
      <c r="G7" s="9"/>
      <c r="H7" s="9"/>
      <c r="I7" s="9"/>
      <c r="J7" s="9"/>
      <c r="K7" s="9"/>
      <c r="L7" s="9"/>
    </row>
    <row r="8" spans="1:12" ht="15.75" x14ac:dyDescent="0.25">
      <c r="A8" s="9"/>
      <c r="B8" s="10"/>
      <c r="C8" s="10"/>
      <c r="D8" s="10"/>
      <c r="E8" s="10"/>
      <c r="F8" s="10">
        <f>SUM(F4:F7)</f>
        <v>2524</v>
      </c>
      <c r="G8" s="9" t="s">
        <v>59</v>
      </c>
      <c r="H8" s="9"/>
      <c r="I8" s="9"/>
      <c r="J8" s="9"/>
      <c r="K8" s="9"/>
      <c r="L8" s="9"/>
    </row>
    <row r="9" spans="1:12" ht="15.75" x14ac:dyDescent="0.25">
      <c r="A9" s="9"/>
      <c r="B9" s="10"/>
      <c r="C9" s="10"/>
      <c r="D9" s="10"/>
      <c r="E9" s="10"/>
      <c r="F9" s="10">
        <v>441</v>
      </c>
      <c r="G9" s="9" t="s">
        <v>2</v>
      </c>
      <c r="H9" s="9"/>
      <c r="I9" s="9"/>
      <c r="J9" s="9"/>
      <c r="K9" s="9"/>
      <c r="L9" s="9"/>
    </row>
    <row r="10" spans="1:12" ht="15.75" x14ac:dyDescent="0.25">
      <c r="A10" s="9"/>
      <c r="B10" s="10"/>
      <c r="C10" s="10"/>
      <c r="D10" s="10"/>
      <c r="E10" s="10"/>
      <c r="F10" s="10">
        <f>SUM(F8+F9)</f>
        <v>2965</v>
      </c>
      <c r="G10" s="9" t="s">
        <v>61</v>
      </c>
      <c r="H10" s="9"/>
      <c r="I10" s="9"/>
      <c r="J10" s="9"/>
      <c r="K10" s="9"/>
      <c r="L10" s="9"/>
    </row>
    <row r="11" spans="1:12" ht="15.75" x14ac:dyDescent="0.25">
      <c r="A11" s="9"/>
      <c r="B11" s="10"/>
      <c r="C11" s="10"/>
      <c r="D11" s="10"/>
      <c r="E11" s="10"/>
      <c r="F11" s="10"/>
      <c r="G11" s="9"/>
      <c r="H11" s="9"/>
      <c r="I11" s="9"/>
      <c r="J11" s="9"/>
      <c r="K11" s="9"/>
      <c r="L11" s="9"/>
    </row>
    <row r="12" spans="1:12" ht="15.75" x14ac:dyDescent="0.25">
      <c r="A12" s="10" t="s">
        <v>58</v>
      </c>
      <c r="B12" s="10" t="s">
        <v>0</v>
      </c>
      <c r="C12" s="10" t="s">
        <v>4</v>
      </c>
      <c r="D12" s="10" t="s">
        <v>5</v>
      </c>
      <c r="E12" s="10" t="s">
        <v>6</v>
      </c>
      <c r="F12" s="10" t="s">
        <v>7</v>
      </c>
      <c r="G12" s="9"/>
      <c r="H12" s="9"/>
      <c r="I12" s="9"/>
      <c r="J12" s="9"/>
      <c r="K12" s="9"/>
      <c r="L12" s="9"/>
    </row>
    <row r="13" spans="1:12" ht="15.75" x14ac:dyDescent="0.25">
      <c r="A13" s="16" t="s">
        <v>71</v>
      </c>
      <c r="B13" s="10">
        <v>192</v>
      </c>
      <c r="C13" s="10">
        <v>179</v>
      </c>
      <c r="D13" s="10">
        <v>185</v>
      </c>
      <c r="E13" s="10">
        <v>170</v>
      </c>
      <c r="F13" s="10">
        <f>SUM(C13:E13)</f>
        <v>534</v>
      </c>
      <c r="G13" s="9"/>
      <c r="H13" s="9"/>
      <c r="I13" s="9"/>
      <c r="J13" s="9"/>
      <c r="K13" s="9"/>
      <c r="L13" s="9"/>
    </row>
    <row r="14" spans="1:12" ht="15.75" x14ac:dyDescent="0.25">
      <c r="A14" s="16" t="s">
        <v>72</v>
      </c>
      <c r="B14" s="10">
        <v>209</v>
      </c>
      <c r="C14" s="10">
        <v>214</v>
      </c>
      <c r="D14" s="10">
        <v>226</v>
      </c>
      <c r="E14" s="10">
        <v>228</v>
      </c>
      <c r="F14" s="10">
        <f t="shared" ref="F14:F16" si="1">SUM(C14:E14)</f>
        <v>668</v>
      </c>
      <c r="G14" s="9"/>
      <c r="H14" s="9"/>
      <c r="I14" s="9"/>
      <c r="J14" s="9"/>
      <c r="K14" s="9"/>
      <c r="L14" s="9"/>
    </row>
    <row r="15" spans="1:12" ht="15.75" x14ac:dyDescent="0.25">
      <c r="A15" s="16" t="s">
        <v>39</v>
      </c>
      <c r="B15" s="10">
        <v>208</v>
      </c>
      <c r="C15" s="10">
        <v>197</v>
      </c>
      <c r="D15" s="10">
        <v>203</v>
      </c>
      <c r="E15" s="10">
        <v>236</v>
      </c>
      <c r="F15" s="10">
        <f t="shared" si="1"/>
        <v>636</v>
      </c>
      <c r="G15" s="9"/>
      <c r="H15" s="9"/>
      <c r="I15" s="9"/>
      <c r="J15" s="9"/>
      <c r="K15" s="9"/>
      <c r="L15" s="9"/>
    </row>
    <row r="16" spans="1:12" ht="15.75" x14ac:dyDescent="0.25">
      <c r="A16" s="16" t="s">
        <v>73</v>
      </c>
      <c r="B16" s="10">
        <v>217</v>
      </c>
      <c r="C16" s="10">
        <v>254</v>
      </c>
      <c r="D16" s="10">
        <v>226</v>
      </c>
      <c r="E16" s="10">
        <v>259</v>
      </c>
      <c r="F16" s="10">
        <f t="shared" si="1"/>
        <v>739</v>
      </c>
      <c r="G16" s="9"/>
      <c r="H16" s="9"/>
      <c r="I16" s="9"/>
      <c r="J16" s="9"/>
      <c r="K16" s="9"/>
      <c r="L16" s="9"/>
    </row>
    <row r="17" spans="1:12" ht="15.75" x14ac:dyDescent="0.25">
      <c r="A17" s="16"/>
      <c r="B17" s="10"/>
      <c r="C17" s="10"/>
      <c r="D17" s="10"/>
      <c r="E17" s="10"/>
      <c r="F17" s="10">
        <f>SUM(F13:F16)</f>
        <v>2577</v>
      </c>
      <c r="G17" s="9" t="s">
        <v>59</v>
      </c>
      <c r="H17" s="9"/>
      <c r="I17" s="9"/>
      <c r="J17" s="9"/>
      <c r="K17" s="9"/>
      <c r="L17" s="9"/>
    </row>
    <row r="18" spans="1:12" ht="15.75" x14ac:dyDescent="0.25">
      <c r="A18" s="10"/>
      <c r="B18" s="10"/>
      <c r="C18" s="10"/>
      <c r="D18" s="10"/>
      <c r="E18" s="10"/>
      <c r="F18" s="10">
        <v>354</v>
      </c>
      <c r="G18" s="9" t="s">
        <v>2</v>
      </c>
      <c r="H18" s="9"/>
      <c r="I18" s="9"/>
      <c r="J18" s="9"/>
      <c r="K18" s="9"/>
      <c r="L18" s="9"/>
    </row>
    <row r="19" spans="1:12" ht="15.75" x14ac:dyDescent="0.25">
      <c r="A19" s="10"/>
      <c r="B19" s="10"/>
      <c r="C19" s="10"/>
      <c r="D19" s="10"/>
      <c r="E19" s="10"/>
      <c r="F19" s="10">
        <f>SUM(F17+F18)</f>
        <v>2931</v>
      </c>
      <c r="G19" s="9" t="s">
        <v>61</v>
      </c>
      <c r="H19" s="9"/>
      <c r="I19" s="9"/>
      <c r="J19" s="9"/>
      <c r="K19" s="9"/>
      <c r="L19" s="9"/>
    </row>
    <row r="20" spans="1:12" ht="15.75" x14ac:dyDescent="0.25">
      <c r="A20" s="10"/>
      <c r="B20" s="10"/>
      <c r="C20" s="10"/>
      <c r="D20" s="10"/>
      <c r="E20" s="10"/>
      <c r="F20" s="10"/>
      <c r="G20" s="9"/>
      <c r="H20" s="9"/>
      <c r="I20" s="9"/>
      <c r="J20" s="9"/>
      <c r="K20" s="9"/>
      <c r="L20" s="9"/>
    </row>
    <row r="21" spans="1:12" ht="15.75" x14ac:dyDescent="0.25">
      <c r="A21" s="10" t="s">
        <v>58</v>
      </c>
      <c r="B21" s="10" t="s">
        <v>0</v>
      </c>
      <c r="C21" s="10" t="s">
        <v>4</v>
      </c>
      <c r="D21" s="10" t="s">
        <v>5</v>
      </c>
      <c r="E21" s="10" t="s">
        <v>6</v>
      </c>
      <c r="F21" s="10" t="s">
        <v>7</v>
      </c>
      <c r="G21" s="9"/>
      <c r="H21" s="9"/>
      <c r="I21" s="9"/>
      <c r="J21" s="9"/>
      <c r="K21" s="9"/>
      <c r="L21" s="9"/>
    </row>
    <row r="22" spans="1:12" ht="15.75" x14ac:dyDescent="0.25">
      <c r="A22" s="9" t="s">
        <v>82</v>
      </c>
      <c r="B22" s="10">
        <v>202</v>
      </c>
      <c r="C22" s="10">
        <v>182</v>
      </c>
      <c r="D22" s="10">
        <v>212</v>
      </c>
      <c r="E22" s="10">
        <v>191</v>
      </c>
      <c r="F22" s="10">
        <f>SUM(C22:E22)</f>
        <v>585</v>
      </c>
      <c r="G22" s="9"/>
      <c r="H22" s="9"/>
      <c r="I22" s="9"/>
      <c r="J22" s="9"/>
      <c r="K22" s="9"/>
      <c r="L22" s="9"/>
    </row>
    <row r="23" spans="1:12" ht="15.75" x14ac:dyDescent="0.25">
      <c r="A23" s="9" t="s">
        <v>51</v>
      </c>
      <c r="B23" s="10">
        <v>207</v>
      </c>
      <c r="C23" s="10">
        <v>183</v>
      </c>
      <c r="D23" s="10">
        <v>179</v>
      </c>
      <c r="E23" s="10">
        <v>183</v>
      </c>
      <c r="F23" s="10">
        <f t="shared" ref="F23:F25" si="2">SUM(C23:E23)</f>
        <v>545</v>
      </c>
      <c r="G23" s="9"/>
      <c r="H23" s="9"/>
      <c r="I23" s="9"/>
      <c r="J23" s="9"/>
      <c r="K23" s="9"/>
      <c r="L23" s="9"/>
    </row>
    <row r="24" spans="1:12" ht="15.75" x14ac:dyDescent="0.25">
      <c r="A24" s="9" t="s">
        <v>83</v>
      </c>
      <c r="B24" s="10">
        <v>214</v>
      </c>
      <c r="C24" s="10">
        <v>223</v>
      </c>
      <c r="D24" s="10">
        <v>236</v>
      </c>
      <c r="E24" s="10">
        <v>193</v>
      </c>
      <c r="F24" s="10">
        <f t="shared" si="2"/>
        <v>652</v>
      </c>
      <c r="G24" s="9"/>
      <c r="H24" s="9"/>
      <c r="I24" s="9"/>
      <c r="J24" s="9"/>
      <c r="K24" s="9"/>
      <c r="L24" s="9"/>
    </row>
    <row r="25" spans="1:12" ht="15.75" x14ac:dyDescent="0.25">
      <c r="A25" s="9" t="s">
        <v>84</v>
      </c>
      <c r="B25" s="10">
        <v>223</v>
      </c>
      <c r="C25" s="10">
        <v>265</v>
      </c>
      <c r="D25" s="10">
        <v>232</v>
      </c>
      <c r="E25" s="10">
        <v>258</v>
      </c>
      <c r="F25" s="10">
        <f t="shared" si="2"/>
        <v>755</v>
      </c>
      <c r="G25" s="9"/>
      <c r="H25" s="9"/>
      <c r="I25" s="9"/>
      <c r="J25" s="9"/>
      <c r="K25" s="9"/>
      <c r="L25" s="9"/>
    </row>
    <row r="26" spans="1:12" ht="15.75" x14ac:dyDescent="0.25">
      <c r="A26" s="9"/>
      <c r="B26" s="10"/>
      <c r="C26" s="10"/>
      <c r="D26" s="10"/>
      <c r="E26" s="10"/>
      <c r="F26" s="10">
        <f>SUM(F22:F25)</f>
        <v>2537</v>
      </c>
      <c r="G26" s="9" t="s">
        <v>59</v>
      </c>
      <c r="H26" s="9"/>
      <c r="I26" s="9"/>
      <c r="J26" s="9"/>
      <c r="K26" s="9"/>
      <c r="L26" s="9"/>
    </row>
    <row r="27" spans="1:12" ht="15.75" x14ac:dyDescent="0.25">
      <c r="A27" s="9"/>
      <c r="B27" s="10"/>
      <c r="C27" s="10"/>
      <c r="D27" s="10"/>
      <c r="E27" s="10"/>
      <c r="F27" s="10">
        <v>303</v>
      </c>
      <c r="G27" s="9" t="s">
        <v>2</v>
      </c>
      <c r="H27" s="9"/>
      <c r="I27" s="9"/>
      <c r="J27" s="9"/>
      <c r="K27" s="9"/>
      <c r="L27" s="9"/>
    </row>
    <row r="28" spans="1:12" ht="15.75" x14ac:dyDescent="0.25">
      <c r="A28" s="9"/>
      <c r="B28" s="10"/>
      <c r="C28" s="10"/>
      <c r="D28" s="10"/>
      <c r="E28" s="10"/>
      <c r="F28" s="10">
        <f>SUM(F26+F27)</f>
        <v>2840</v>
      </c>
      <c r="G28" s="9" t="s">
        <v>61</v>
      </c>
      <c r="H28" s="9"/>
      <c r="I28" s="9"/>
      <c r="J28" s="9"/>
      <c r="K28" s="9"/>
      <c r="L28" s="9"/>
    </row>
    <row r="29" spans="1:12" ht="15.75" x14ac:dyDescent="0.25">
      <c r="A29" s="9"/>
      <c r="B29" s="10"/>
      <c r="C29" s="10"/>
      <c r="D29" s="10"/>
      <c r="E29" s="10"/>
      <c r="F29" s="10"/>
      <c r="G29" s="9"/>
      <c r="H29" s="9"/>
      <c r="I29" s="9"/>
      <c r="J29" s="9"/>
      <c r="K29" s="9"/>
      <c r="L29" s="9"/>
    </row>
    <row r="30" spans="1:12" ht="15.75" x14ac:dyDescent="0.25">
      <c r="A30" s="9"/>
      <c r="B30" s="9"/>
      <c r="C30" s="9"/>
      <c r="D30" s="9"/>
      <c r="E30" s="9"/>
      <c r="F30" s="10" t="s">
        <v>60</v>
      </c>
      <c r="G30" s="9" t="s">
        <v>60</v>
      </c>
      <c r="H30" s="9"/>
      <c r="I30" s="9"/>
      <c r="J30" s="9"/>
      <c r="K30" s="9"/>
      <c r="L30" s="9"/>
    </row>
    <row r="31" spans="1:12" ht="15.75" x14ac:dyDescent="0.25">
      <c r="A31" s="9" t="s">
        <v>62</v>
      </c>
      <c r="B31" s="10">
        <v>163</v>
      </c>
      <c r="C31" s="10">
        <v>189</v>
      </c>
      <c r="D31" s="10">
        <v>200</v>
      </c>
      <c r="E31" s="10">
        <v>118</v>
      </c>
      <c r="F31" s="10">
        <f>SUM(C31:E31)</f>
        <v>507</v>
      </c>
      <c r="G31" s="9"/>
      <c r="H31" s="9"/>
      <c r="I31" s="9"/>
      <c r="J31" s="9"/>
      <c r="K31" s="9"/>
      <c r="L31" s="9"/>
    </row>
    <row r="32" spans="1:12" ht="15.75" x14ac:dyDescent="0.25">
      <c r="A32" s="9" t="s">
        <v>63</v>
      </c>
      <c r="B32" s="10">
        <v>199</v>
      </c>
      <c r="C32" s="10">
        <v>150</v>
      </c>
      <c r="D32" s="10">
        <v>209</v>
      </c>
      <c r="E32" s="10">
        <v>144</v>
      </c>
      <c r="F32" s="10">
        <f t="shared" ref="F32:F34" si="3">SUM(C32:E32)</f>
        <v>503</v>
      </c>
      <c r="G32" s="9"/>
      <c r="H32" s="9"/>
      <c r="I32" s="9"/>
      <c r="J32" s="9"/>
      <c r="K32" s="9"/>
      <c r="L32" s="9"/>
    </row>
    <row r="33" spans="1:12" ht="15.75" x14ac:dyDescent="0.25">
      <c r="A33" s="9" t="s">
        <v>49</v>
      </c>
      <c r="B33" s="10">
        <v>209</v>
      </c>
      <c r="C33" s="10">
        <v>226</v>
      </c>
      <c r="D33" s="10">
        <v>156</v>
      </c>
      <c r="E33" s="10">
        <v>222</v>
      </c>
      <c r="F33" s="10">
        <f t="shared" si="3"/>
        <v>604</v>
      </c>
      <c r="G33" s="9"/>
      <c r="H33" s="9"/>
      <c r="I33" s="9"/>
      <c r="J33" s="9"/>
      <c r="K33" s="9"/>
      <c r="L33" s="9"/>
    </row>
    <row r="34" spans="1:12" ht="15.75" x14ac:dyDescent="0.25">
      <c r="A34" s="9" t="s">
        <v>51</v>
      </c>
      <c r="B34" s="10">
        <v>207</v>
      </c>
      <c r="C34" s="10">
        <v>202</v>
      </c>
      <c r="D34" s="10">
        <v>238</v>
      </c>
      <c r="E34" s="10">
        <v>212</v>
      </c>
      <c r="F34" s="10">
        <f t="shared" si="3"/>
        <v>652</v>
      </c>
      <c r="G34" s="9"/>
      <c r="H34" s="9"/>
      <c r="I34" s="9"/>
      <c r="J34" s="9"/>
      <c r="K34" s="9"/>
      <c r="L34" s="9"/>
    </row>
    <row r="35" spans="1:12" ht="15.75" x14ac:dyDescent="0.25">
      <c r="A35" s="9"/>
      <c r="B35" s="10"/>
      <c r="C35" s="10"/>
      <c r="D35" s="10"/>
      <c r="E35" s="10"/>
      <c r="F35" s="10">
        <f>SUM(F31:F34)</f>
        <v>2266</v>
      </c>
      <c r="G35" s="9" t="s">
        <v>59</v>
      </c>
      <c r="H35" s="9"/>
      <c r="I35" s="9"/>
      <c r="J35" s="9"/>
      <c r="K35" s="9"/>
      <c r="L35" s="9"/>
    </row>
    <row r="36" spans="1:12" ht="15.75" x14ac:dyDescent="0.25">
      <c r="A36" s="9"/>
      <c r="B36" s="10"/>
      <c r="C36" s="10"/>
      <c r="D36" s="10"/>
      <c r="E36" s="10"/>
      <c r="F36" s="10">
        <v>516</v>
      </c>
      <c r="G36" s="9" t="s">
        <v>2</v>
      </c>
      <c r="H36" s="9"/>
      <c r="I36" s="9"/>
      <c r="J36" s="9"/>
      <c r="K36" s="9"/>
      <c r="L36" s="9"/>
    </row>
    <row r="37" spans="1:12" ht="15.75" x14ac:dyDescent="0.25">
      <c r="A37" s="9"/>
      <c r="B37" s="10"/>
      <c r="C37" s="10"/>
      <c r="D37" s="10"/>
      <c r="E37" s="10"/>
      <c r="F37" s="10">
        <f>SUM(F35+F36)</f>
        <v>2782</v>
      </c>
      <c r="G37" s="9" t="s">
        <v>61</v>
      </c>
      <c r="H37" s="9"/>
      <c r="I37" s="9"/>
      <c r="J37" s="9"/>
      <c r="K37" s="9"/>
      <c r="L37" s="9"/>
    </row>
    <row r="38" spans="1:12" ht="15.75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 ht="15.75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ht="15.75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ht="15.75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ht="15.75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</row>
    <row r="43" spans="1:12" ht="18.75" x14ac:dyDescent="0.3">
      <c r="A43" s="8" t="s">
        <v>13</v>
      </c>
      <c r="I43" s="9"/>
      <c r="J43" s="9"/>
      <c r="K43" s="9"/>
      <c r="L43" s="9"/>
    </row>
    <row r="44" spans="1:12" ht="18.75" x14ac:dyDescent="0.3">
      <c r="A44" s="8"/>
      <c r="I44" s="9"/>
      <c r="J44" s="9"/>
      <c r="K44" s="9"/>
      <c r="L44" s="9"/>
    </row>
    <row r="45" spans="1:12" ht="15.75" x14ac:dyDescent="0.25">
      <c r="A45" s="10" t="s">
        <v>58</v>
      </c>
      <c r="B45" s="10" t="s">
        <v>0</v>
      </c>
      <c r="C45" s="10" t="s">
        <v>4</v>
      </c>
      <c r="D45" s="10" t="s">
        <v>5</v>
      </c>
      <c r="E45" s="10" t="s">
        <v>6</v>
      </c>
      <c r="F45" s="10" t="s">
        <v>7</v>
      </c>
      <c r="G45" s="9"/>
      <c r="H45" s="9"/>
      <c r="I45" s="9"/>
      <c r="J45" s="9"/>
      <c r="K45" s="9"/>
      <c r="L45" s="9"/>
    </row>
    <row r="46" spans="1:12" ht="15.75" x14ac:dyDescent="0.25">
      <c r="A46" s="9" t="s">
        <v>37</v>
      </c>
      <c r="B46" s="10">
        <v>128</v>
      </c>
      <c r="C46" s="10">
        <v>120</v>
      </c>
      <c r="D46" s="10">
        <v>118</v>
      </c>
      <c r="E46" s="10">
        <v>144</v>
      </c>
      <c r="F46" s="10">
        <f>SUM(C46:E46)</f>
        <v>382</v>
      </c>
      <c r="G46" s="9"/>
      <c r="H46" s="9"/>
      <c r="I46" s="9"/>
      <c r="J46" s="9"/>
      <c r="K46" s="9"/>
      <c r="L46" s="9"/>
    </row>
    <row r="47" spans="1:12" ht="15.75" x14ac:dyDescent="0.25">
      <c r="A47" s="9" t="s">
        <v>22</v>
      </c>
      <c r="B47" s="10">
        <v>181</v>
      </c>
      <c r="C47" s="10">
        <v>148</v>
      </c>
      <c r="D47" s="10">
        <v>129</v>
      </c>
      <c r="E47" s="10">
        <v>176</v>
      </c>
      <c r="F47" s="10">
        <f t="shared" ref="F47:F49" si="4">SUM(C47:E47)</f>
        <v>453</v>
      </c>
      <c r="G47" s="9"/>
      <c r="H47" s="9"/>
      <c r="I47" s="9"/>
      <c r="J47" s="9"/>
      <c r="K47" s="9"/>
      <c r="L47" s="9"/>
    </row>
    <row r="48" spans="1:12" ht="15.75" x14ac:dyDescent="0.25">
      <c r="A48" s="9" t="s">
        <v>53</v>
      </c>
      <c r="B48" s="10">
        <v>175</v>
      </c>
      <c r="C48" s="10">
        <v>172</v>
      </c>
      <c r="D48" s="10">
        <v>181</v>
      </c>
      <c r="E48" s="10">
        <v>167</v>
      </c>
      <c r="F48" s="10">
        <f t="shared" si="4"/>
        <v>520</v>
      </c>
      <c r="G48" s="9"/>
      <c r="H48" s="9"/>
      <c r="I48" s="9"/>
      <c r="J48" s="9"/>
      <c r="K48" s="9"/>
      <c r="L48" s="9"/>
    </row>
    <row r="49" spans="1:12" ht="15.75" x14ac:dyDescent="0.25">
      <c r="A49" s="9" t="s">
        <v>83</v>
      </c>
      <c r="B49" s="10">
        <v>214</v>
      </c>
      <c r="C49" s="10">
        <v>255</v>
      </c>
      <c r="D49" s="10">
        <v>235</v>
      </c>
      <c r="E49" s="10">
        <v>226</v>
      </c>
      <c r="F49" s="10">
        <f t="shared" si="4"/>
        <v>716</v>
      </c>
      <c r="G49" s="9"/>
      <c r="H49" s="9"/>
      <c r="I49" s="9"/>
      <c r="J49" s="9"/>
      <c r="K49" s="9"/>
      <c r="L49" s="9"/>
    </row>
    <row r="50" spans="1:12" ht="15.75" x14ac:dyDescent="0.25">
      <c r="A50" s="9"/>
      <c r="B50" s="10"/>
      <c r="C50" s="10"/>
      <c r="D50" s="10"/>
      <c r="E50" s="10"/>
      <c r="F50" s="10">
        <f>SUM(F45:F49)</f>
        <v>2071</v>
      </c>
      <c r="G50" s="9" t="s">
        <v>59</v>
      </c>
      <c r="H50" s="9"/>
      <c r="I50" s="9"/>
      <c r="J50" s="9"/>
      <c r="K50" s="9"/>
      <c r="L50" s="9"/>
    </row>
    <row r="51" spans="1:12" ht="15.75" x14ac:dyDescent="0.25">
      <c r="A51" s="9"/>
      <c r="B51" s="10"/>
      <c r="C51" s="10"/>
      <c r="D51" s="10"/>
      <c r="E51" s="10"/>
      <c r="F51" s="10">
        <v>702</v>
      </c>
      <c r="G51" s="9" t="s">
        <v>2</v>
      </c>
      <c r="H51" s="9"/>
      <c r="I51" s="9"/>
      <c r="J51" s="9"/>
      <c r="K51" s="9"/>
      <c r="L51" s="9"/>
    </row>
    <row r="52" spans="1:12" ht="15.75" x14ac:dyDescent="0.25">
      <c r="A52" s="9"/>
      <c r="B52" s="10"/>
      <c r="C52" s="10"/>
      <c r="D52" s="10"/>
      <c r="E52" s="10"/>
      <c r="F52" s="10">
        <f>SUM(F50+F51)</f>
        <v>2773</v>
      </c>
      <c r="G52" s="9" t="s">
        <v>61</v>
      </c>
      <c r="H52" s="9"/>
      <c r="I52" s="9"/>
      <c r="J52" s="9"/>
      <c r="K52" s="9"/>
      <c r="L52" s="9"/>
    </row>
    <row r="53" spans="1:12" ht="15.75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 ht="15.75" x14ac:dyDescent="0.25">
      <c r="A54" s="10" t="s">
        <v>58</v>
      </c>
      <c r="B54" s="10" t="s">
        <v>0</v>
      </c>
      <c r="C54" s="10" t="s">
        <v>4</v>
      </c>
      <c r="D54" s="10" t="s">
        <v>5</v>
      </c>
      <c r="E54" s="10" t="s">
        <v>6</v>
      </c>
      <c r="F54" s="10" t="s">
        <v>7</v>
      </c>
      <c r="G54" s="9"/>
      <c r="H54" s="9"/>
      <c r="I54" s="9"/>
      <c r="J54" s="9"/>
      <c r="K54" s="9"/>
      <c r="L54" s="9"/>
    </row>
    <row r="55" spans="1:12" ht="15.75" x14ac:dyDescent="0.25">
      <c r="A55" s="9" t="s">
        <v>46</v>
      </c>
      <c r="B55" s="10">
        <v>179</v>
      </c>
      <c r="C55" s="10">
        <v>203</v>
      </c>
      <c r="D55" s="10">
        <v>162</v>
      </c>
      <c r="E55" s="10">
        <v>172</v>
      </c>
      <c r="F55" s="10">
        <f>SUM(C55:E55)</f>
        <v>537</v>
      </c>
      <c r="G55" s="9"/>
      <c r="H55" s="9"/>
      <c r="I55" s="9"/>
      <c r="J55" s="9"/>
      <c r="K55" s="9"/>
      <c r="L55" s="9"/>
    </row>
    <row r="56" spans="1:12" ht="15.75" x14ac:dyDescent="0.25">
      <c r="A56" s="9" t="s">
        <v>126</v>
      </c>
      <c r="B56" s="10">
        <v>196</v>
      </c>
      <c r="C56" s="10">
        <v>181</v>
      </c>
      <c r="D56" s="10">
        <v>173</v>
      </c>
      <c r="E56" s="10">
        <v>194</v>
      </c>
      <c r="F56" s="10">
        <f t="shared" ref="F56:F57" si="5">SUM(C56:E56)</f>
        <v>548</v>
      </c>
      <c r="G56" s="9"/>
      <c r="H56" s="9"/>
      <c r="I56" s="9"/>
      <c r="J56" s="9"/>
      <c r="K56" s="9"/>
      <c r="L56" s="9"/>
    </row>
    <row r="57" spans="1:12" ht="15.75" x14ac:dyDescent="0.25">
      <c r="A57" s="9" t="s">
        <v>47</v>
      </c>
      <c r="B57" s="10">
        <v>222</v>
      </c>
      <c r="C57" s="10">
        <v>223</v>
      </c>
      <c r="D57" s="10">
        <v>186</v>
      </c>
      <c r="E57" s="10">
        <v>202</v>
      </c>
      <c r="F57" s="10">
        <f t="shared" si="5"/>
        <v>611</v>
      </c>
      <c r="G57" s="9"/>
      <c r="H57" s="9"/>
      <c r="I57" s="9"/>
      <c r="J57" s="9"/>
      <c r="K57" s="9"/>
      <c r="L57" s="9"/>
    </row>
    <row r="58" spans="1:12" ht="15.75" x14ac:dyDescent="0.25">
      <c r="A58" s="9" t="s">
        <v>127</v>
      </c>
      <c r="B58" s="10">
        <v>217</v>
      </c>
      <c r="C58" s="10">
        <v>224</v>
      </c>
      <c r="D58" s="10">
        <v>228</v>
      </c>
      <c r="E58" s="10">
        <v>193</v>
      </c>
      <c r="F58" s="10">
        <f>SUM(C58:E58)</f>
        <v>645</v>
      </c>
      <c r="G58" s="9"/>
      <c r="H58" s="9"/>
      <c r="I58" s="9"/>
      <c r="J58" s="9"/>
      <c r="K58" s="9"/>
      <c r="L58" s="9"/>
    </row>
    <row r="59" spans="1:12" ht="15.75" x14ac:dyDescent="0.25">
      <c r="A59" s="9"/>
      <c r="B59" s="10"/>
      <c r="C59" s="10"/>
      <c r="D59" s="10"/>
      <c r="E59" s="10"/>
      <c r="F59" s="10">
        <f>SUM(F55:F58)</f>
        <v>2341</v>
      </c>
      <c r="G59" s="9" t="s">
        <v>59</v>
      </c>
      <c r="H59" s="9"/>
      <c r="I59" s="9"/>
      <c r="J59" s="9"/>
      <c r="K59" s="9"/>
      <c r="L59" s="9"/>
    </row>
    <row r="60" spans="1:12" ht="15.75" x14ac:dyDescent="0.25">
      <c r="A60" s="9"/>
      <c r="B60" s="10"/>
      <c r="C60" s="10"/>
      <c r="D60" s="10"/>
      <c r="E60" s="10"/>
      <c r="F60" s="10">
        <v>387</v>
      </c>
      <c r="G60" s="9" t="s">
        <v>2</v>
      </c>
      <c r="H60" s="9"/>
      <c r="I60" s="9"/>
      <c r="J60" s="9"/>
      <c r="K60" s="9"/>
      <c r="L60" s="9"/>
    </row>
    <row r="61" spans="1:12" ht="15.75" x14ac:dyDescent="0.25">
      <c r="A61" s="9"/>
      <c r="B61" s="9"/>
      <c r="C61" s="10"/>
      <c r="D61" s="10"/>
      <c r="E61" s="10"/>
      <c r="F61" s="10">
        <f>SUM(F59+F60)</f>
        <v>2728</v>
      </c>
      <c r="G61" s="9" t="s">
        <v>61</v>
      </c>
      <c r="H61" s="9"/>
      <c r="I61" s="9"/>
      <c r="J61" s="9"/>
      <c r="K61" s="9"/>
      <c r="L61" s="9"/>
    </row>
    <row r="62" spans="1:12" ht="15.7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1:12" ht="15.75" x14ac:dyDescent="0.25">
      <c r="A63" s="10" t="s">
        <v>58</v>
      </c>
      <c r="B63" s="10" t="s">
        <v>0</v>
      </c>
      <c r="C63" s="10" t="s">
        <v>4</v>
      </c>
      <c r="D63" s="10" t="s">
        <v>5</v>
      </c>
      <c r="E63" s="10" t="s">
        <v>6</v>
      </c>
      <c r="F63" s="10" t="s">
        <v>7</v>
      </c>
      <c r="G63" s="9"/>
      <c r="H63" s="9"/>
      <c r="I63" s="9"/>
      <c r="J63" s="9"/>
      <c r="K63" s="9"/>
      <c r="L63" s="9"/>
    </row>
    <row r="64" spans="1:12" ht="15.75" x14ac:dyDescent="0.25">
      <c r="A64" s="9" t="s">
        <v>128</v>
      </c>
      <c r="B64" s="10">
        <v>183</v>
      </c>
      <c r="C64" s="10">
        <v>122</v>
      </c>
      <c r="D64" s="10">
        <v>150</v>
      </c>
      <c r="E64" s="10">
        <v>187</v>
      </c>
      <c r="F64" s="10">
        <f>+SUM(C64:E64)</f>
        <v>459</v>
      </c>
      <c r="G64" s="9"/>
      <c r="H64" s="9"/>
      <c r="I64" s="9"/>
      <c r="J64" s="9"/>
      <c r="K64" s="9"/>
      <c r="L64" s="9"/>
    </row>
    <row r="65" spans="1:12" ht="15.75" x14ac:dyDescent="0.25">
      <c r="A65" s="9" t="s">
        <v>129</v>
      </c>
      <c r="B65" s="10">
        <v>175</v>
      </c>
      <c r="C65" s="10">
        <v>167</v>
      </c>
      <c r="D65" s="10">
        <v>177</v>
      </c>
      <c r="E65" s="10">
        <v>157</v>
      </c>
      <c r="F65" s="10">
        <f t="shared" ref="F65:F67" si="6">+SUM(C65:E65)</f>
        <v>501</v>
      </c>
      <c r="G65" s="9"/>
      <c r="H65" s="9"/>
      <c r="I65" s="9"/>
      <c r="J65" s="9"/>
      <c r="K65" s="9"/>
      <c r="L65" s="9"/>
    </row>
    <row r="66" spans="1:12" ht="15.75" x14ac:dyDescent="0.25">
      <c r="A66" s="9" t="s">
        <v>130</v>
      </c>
      <c r="B66" s="10">
        <v>181</v>
      </c>
      <c r="C66" s="10">
        <v>194</v>
      </c>
      <c r="D66" s="10">
        <v>159</v>
      </c>
      <c r="E66" s="10">
        <v>157</v>
      </c>
      <c r="F66" s="10">
        <f t="shared" si="6"/>
        <v>510</v>
      </c>
      <c r="G66" s="9"/>
      <c r="H66" s="9"/>
      <c r="I66" s="9"/>
      <c r="J66" s="9"/>
      <c r="K66" s="9"/>
      <c r="L66" s="9"/>
    </row>
    <row r="67" spans="1:12" ht="15.75" x14ac:dyDescent="0.25">
      <c r="A67" s="9" t="s">
        <v>131</v>
      </c>
      <c r="B67" s="10">
        <v>189</v>
      </c>
      <c r="C67" s="10">
        <v>214</v>
      </c>
      <c r="D67" s="10">
        <v>179</v>
      </c>
      <c r="E67" s="10">
        <v>213</v>
      </c>
      <c r="F67" s="10">
        <f t="shared" si="6"/>
        <v>606</v>
      </c>
      <c r="G67" s="9"/>
      <c r="H67" s="9"/>
      <c r="I67" s="9"/>
      <c r="J67" s="9"/>
      <c r="K67" s="9"/>
      <c r="L67" s="9"/>
    </row>
    <row r="68" spans="1:12" ht="15.75" x14ac:dyDescent="0.25">
      <c r="A68" s="9"/>
      <c r="B68" s="10"/>
      <c r="C68" s="10"/>
      <c r="D68" s="10"/>
      <c r="E68" s="10"/>
      <c r="F68" s="10">
        <f>SUM(F64:F67)</f>
        <v>2076</v>
      </c>
      <c r="G68" s="9" t="s">
        <v>59</v>
      </c>
      <c r="H68" s="9"/>
      <c r="I68" s="9"/>
      <c r="J68" s="9"/>
      <c r="K68" s="9"/>
      <c r="L68" s="9"/>
    </row>
    <row r="69" spans="1:12" ht="15.75" x14ac:dyDescent="0.25">
      <c r="A69" s="9"/>
      <c r="B69" s="10"/>
      <c r="C69" s="10"/>
      <c r="D69" s="10"/>
      <c r="E69" s="10"/>
      <c r="F69" s="10">
        <v>621</v>
      </c>
      <c r="G69" s="9" t="s">
        <v>2</v>
      </c>
      <c r="H69" s="9"/>
      <c r="I69" s="9"/>
      <c r="J69" s="9"/>
      <c r="K69" s="9"/>
      <c r="L69" s="9"/>
    </row>
    <row r="70" spans="1:12" ht="15.75" x14ac:dyDescent="0.25">
      <c r="A70" s="9"/>
      <c r="B70" s="10"/>
      <c r="C70" s="10"/>
      <c r="D70" s="10"/>
      <c r="E70" s="10"/>
      <c r="F70" s="10">
        <f>SUM(F68+F69)</f>
        <v>2697</v>
      </c>
      <c r="G70" s="9" t="s">
        <v>61</v>
      </c>
      <c r="H70" s="9"/>
      <c r="I70" s="9"/>
      <c r="J70" s="9"/>
      <c r="K70" s="9"/>
      <c r="L70" s="9"/>
    </row>
    <row r="71" spans="1:12" ht="15.75" x14ac:dyDescent="0.25">
      <c r="A71" s="9"/>
      <c r="B71" s="10"/>
      <c r="C71" s="10"/>
      <c r="D71" s="10"/>
      <c r="E71" s="10"/>
      <c r="F71" s="10"/>
      <c r="G71" s="9"/>
      <c r="H71" s="9"/>
      <c r="I71" s="9"/>
      <c r="J71" s="9"/>
      <c r="K71" s="9"/>
      <c r="L71" s="9"/>
    </row>
    <row r="72" spans="1:12" ht="15.75" x14ac:dyDescent="0.25">
      <c r="A72" s="9"/>
      <c r="B72" s="10"/>
      <c r="C72" s="10"/>
      <c r="D72" s="10"/>
      <c r="E72" s="10"/>
      <c r="F72" s="10"/>
      <c r="G72" s="9"/>
      <c r="H72" s="9"/>
      <c r="I72" s="9"/>
      <c r="J72" s="9"/>
      <c r="K72" s="9"/>
      <c r="L72" s="9"/>
    </row>
    <row r="73" spans="1:12" ht="15.75" x14ac:dyDescent="0.25">
      <c r="A73" s="9"/>
      <c r="B73" s="10"/>
      <c r="C73" s="10"/>
      <c r="D73" s="10"/>
      <c r="E73" s="10"/>
      <c r="F73" s="10"/>
      <c r="G73" s="9"/>
      <c r="H73" s="9"/>
      <c r="I73" s="9"/>
      <c r="J73" s="9"/>
      <c r="K73" s="9"/>
      <c r="L73" s="9"/>
    </row>
    <row r="74" spans="1:12" ht="15.75" x14ac:dyDescent="0.25">
      <c r="A74" s="9"/>
      <c r="B74" s="10"/>
      <c r="C74" s="10"/>
      <c r="D74" s="10"/>
      <c r="E74" s="10"/>
      <c r="F74" s="10"/>
      <c r="G74" s="9"/>
      <c r="H74" s="9"/>
      <c r="I74" s="9"/>
      <c r="J74" s="9"/>
      <c r="K74" s="9"/>
      <c r="L74" s="9"/>
    </row>
    <row r="75" spans="1:12" ht="15.75" x14ac:dyDescent="0.25">
      <c r="A75" s="9"/>
      <c r="B75" s="10"/>
      <c r="C75" s="10"/>
      <c r="D75" s="10"/>
      <c r="E75" s="10"/>
      <c r="F75" s="10"/>
      <c r="G75" s="9"/>
      <c r="H75" s="9"/>
      <c r="I75" s="9"/>
      <c r="J75" s="9"/>
      <c r="K75" s="9"/>
      <c r="L75" s="9"/>
    </row>
    <row r="76" spans="1:12" ht="15.75" x14ac:dyDescent="0.25">
      <c r="A76" s="9"/>
      <c r="B76" s="10"/>
      <c r="C76" s="10"/>
      <c r="D76" s="10"/>
      <c r="E76" s="10"/>
      <c r="F76" s="10"/>
      <c r="G76" s="9"/>
      <c r="H76" s="9"/>
      <c r="I76" s="9"/>
      <c r="J76" s="9"/>
      <c r="K76" s="9"/>
      <c r="L76" s="9"/>
    </row>
    <row r="77" spans="1:12" ht="15.75" x14ac:dyDescent="0.25">
      <c r="A77" s="9"/>
      <c r="B77" s="10"/>
      <c r="C77" s="10"/>
      <c r="D77" s="10"/>
      <c r="E77" s="10"/>
      <c r="F77" s="10"/>
      <c r="G77" s="9"/>
      <c r="H77" s="9"/>
      <c r="I77" s="9"/>
      <c r="J77" s="9"/>
      <c r="K77" s="9"/>
      <c r="L77" s="9"/>
    </row>
    <row r="78" spans="1:12" ht="15.75" x14ac:dyDescent="0.25">
      <c r="A78" s="9"/>
      <c r="B78" s="10"/>
      <c r="C78" s="10"/>
      <c r="D78" s="10"/>
      <c r="E78" s="10"/>
      <c r="F78" s="10"/>
      <c r="G78" s="9"/>
      <c r="H78" s="9"/>
      <c r="I78" s="9"/>
      <c r="J78" s="9"/>
      <c r="K78" s="9"/>
      <c r="L78" s="9"/>
    </row>
    <row r="79" spans="1:12" ht="15.75" x14ac:dyDescent="0.25">
      <c r="A79" s="9"/>
      <c r="B79" s="10"/>
      <c r="C79" s="10"/>
      <c r="D79" s="10"/>
      <c r="E79" s="10"/>
      <c r="F79" s="10"/>
      <c r="G79" s="9"/>
      <c r="H79" s="9"/>
      <c r="I79" s="9"/>
      <c r="J79" s="9"/>
      <c r="K79" s="9"/>
      <c r="L79" s="9"/>
    </row>
    <row r="80" spans="1:12" ht="15.75" x14ac:dyDescent="0.25">
      <c r="A80" s="9"/>
      <c r="B80" s="10"/>
      <c r="C80" s="10"/>
      <c r="D80" s="10"/>
      <c r="E80" s="10"/>
      <c r="F80" s="10"/>
      <c r="G80" s="9"/>
      <c r="H80" s="9"/>
      <c r="I80" s="9"/>
      <c r="J80" s="9"/>
      <c r="K80" s="9"/>
      <c r="L80" s="9"/>
    </row>
    <row r="81" spans="1:12" ht="15.75" x14ac:dyDescent="0.25">
      <c r="A81" s="9"/>
      <c r="B81" s="10"/>
      <c r="C81" s="10"/>
      <c r="D81" s="10"/>
      <c r="E81" s="10"/>
      <c r="F81" s="10"/>
      <c r="G81" s="9"/>
      <c r="H81" s="9"/>
      <c r="I81" s="9"/>
      <c r="J81" s="9"/>
      <c r="K81" s="9"/>
      <c r="L81" s="9"/>
    </row>
    <row r="82" spans="1:12" ht="15.75" x14ac:dyDescent="0.25">
      <c r="A82" s="9"/>
      <c r="B82" s="10"/>
      <c r="C82" s="10"/>
      <c r="D82" s="10"/>
      <c r="E82" s="10"/>
      <c r="F82" s="10"/>
      <c r="G82" s="9"/>
      <c r="H82" s="9"/>
      <c r="I82" s="9"/>
      <c r="J82" s="9"/>
      <c r="K82" s="9"/>
      <c r="L82" s="9"/>
    </row>
    <row r="83" spans="1:12" ht="15.75" x14ac:dyDescent="0.25">
      <c r="A83" s="9"/>
      <c r="B83" s="10"/>
      <c r="C83" s="10"/>
      <c r="D83" s="10"/>
      <c r="E83" s="10"/>
      <c r="F83" s="10"/>
      <c r="G83" s="9"/>
      <c r="H83" s="9"/>
      <c r="I83" s="9"/>
      <c r="J83" s="9"/>
      <c r="K83" s="9"/>
      <c r="L83" s="9"/>
    </row>
    <row r="84" spans="1:12" ht="15.75" x14ac:dyDescent="0.25">
      <c r="A84" s="9"/>
      <c r="B84" s="10"/>
      <c r="C84" s="10"/>
      <c r="D84" s="10"/>
      <c r="E84" s="10"/>
      <c r="F84" s="10"/>
      <c r="G84" s="9"/>
      <c r="H84" s="9"/>
      <c r="I84" s="9"/>
      <c r="J84" s="9"/>
      <c r="K84" s="9"/>
      <c r="L84" s="9"/>
    </row>
    <row r="85" spans="1:12" ht="18.75" x14ac:dyDescent="0.3">
      <c r="A85" s="8" t="s">
        <v>92</v>
      </c>
      <c r="B85" s="10"/>
      <c r="C85" s="10"/>
      <c r="D85" s="10"/>
      <c r="E85" s="10"/>
      <c r="F85" s="10"/>
      <c r="G85" s="9"/>
      <c r="H85" s="9"/>
      <c r="I85" s="9"/>
      <c r="J85" s="9"/>
      <c r="K85" s="9"/>
      <c r="L85" s="9"/>
    </row>
    <row r="86" spans="1:12" ht="18.75" x14ac:dyDescent="0.3">
      <c r="A86" s="8"/>
      <c r="B86" s="10"/>
      <c r="C86" s="10"/>
      <c r="D86" s="10"/>
      <c r="E86" s="10"/>
      <c r="F86" s="10"/>
      <c r="G86" s="9"/>
      <c r="H86" s="9"/>
      <c r="I86" s="9"/>
      <c r="J86" s="9"/>
      <c r="K86" s="9"/>
      <c r="L86" s="9"/>
    </row>
    <row r="87" spans="1:12" ht="15.75" x14ac:dyDescent="0.25">
      <c r="A87" s="10" t="s">
        <v>58</v>
      </c>
      <c r="B87" s="10" t="s">
        <v>0</v>
      </c>
      <c r="C87" s="10" t="s">
        <v>4</v>
      </c>
      <c r="D87" s="10" t="s">
        <v>5</v>
      </c>
      <c r="E87" s="10" t="s">
        <v>6</v>
      </c>
      <c r="F87" s="10" t="s">
        <v>7</v>
      </c>
      <c r="G87" s="9"/>
      <c r="H87" s="9"/>
      <c r="I87" s="9"/>
      <c r="J87" s="9"/>
      <c r="K87" s="9"/>
      <c r="L87" s="9"/>
    </row>
    <row r="88" spans="1:12" ht="15.75" x14ac:dyDescent="0.25">
      <c r="A88" s="9" t="s">
        <v>37</v>
      </c>
      <c r="B88" s="10">
        <v>128</v>
      </c>
      <c r="C88" s="10">
        <v>108</v>
      </c>
      <c r="D88" s="10">
        <v>116</v>
      </c>
      <c r="E88" s="10">
        <v>144</v>
      </c>
      <c r="F88" s="10">
        <f>SUM(C88:E88)</f>
        <v>368</v>
      </c>
      <c r="G88" s="9"/>
      <c r="H88" s="9"/>
      <c r="I88" s="9"/>
      <c r="J88" s="9"/>
      <c r="K88" s="9"/>
      <c r="L88" s="9"/>
    </row>
    <row r="89" spans="1:12" ht="15.75" x14ac:dyDescent="0.25">
      <c r="A89" s="9" t="s">
        <v>22</v>
      </c>
      <c r="B89" s="10">
        <v>181</v>
      </c>
      <c r="C89" s="10">
        <v>139</v>
      </c>
      <c r="D89" s="10">
        <v>190</v>
      </c>
      <c r="E89" s="10">
        <v>176</v>
      </c>
      <c r="F89" s="10">
        <f t="shared" ref="F89:F91" si="7">SUM(C89:E89)</f>
        <v>505</v>
      </c>
      <c r="G89" s="9"/>
      <c r="H89" s="9"/>
      <c r="I89" s="9"/>
      <c r="J89" s="9"/>
      <c r="K89" s="9"/>
      <c r="L89" s="9"/>
    </row>
    <row r="90" spans="1:12" ht="15.75" x14ac:dyDescent="0.25">
      <c r="A90" s="9" t="s">
        <v>53</v>
      </c>
      <c r="B90" s="10">
        <v>175</v>
      </c>
      <c r="C90" s="10">
        <v>203</v>
      </c>
      <c r="D90" s="10">
        <v>224</v>
      </c>
      <c r="E90" s="10">
        <v>201</v>
      </c>
      <c r="F90" s="10">
        <f t="shared" si="7"/>
        <v>628</v>
      </c>
      <c r="G90" s="9"/>
      <c r="H90" s="9"/>
      <c r="I90" s="9"/>
      <c r="J90" s="9"/>
      <c r="K90" s="9"/>
      <c r="L90" s="9"/>
    </row>
    <row r="91" spans="1:12" ht="15.75" x14ac:dyDescent="0.25">
      <c r="A91" s="9" t="s">
        <v>42</v>
      </c>
      <c r="B91" s="10">
        <v>186</v>
      </c>
      <c r="C91" s="10">
        <v>198</v>
      </c>
      <c r="D91" s="10">
        <v>115</v>
      </c>
      <c r="E91" s="10">
        <v>233</v>
      </c>
      <c r="F91" s="10">
        <f t="shared" si="7"/>
        <v>546</v>
      </c>
      <c r="G91" s="9"/>
      <c r="H91" s="9"/>
      <c r="I91" s="9"/>
      <c r="J91" s="9"/>
      <c r="K91" s="9"/>
      <c r="L91" s="9"/>
    </row>
    <row r="92" spans="1:12" ht="15.75" x14ac:dyDescent="0.25">
      <c r="A92" s="9"/>
      <c r="B92" s="10"/>
      <c r="C92" s="10"/>
      <c r="D92" s="10"/>
      <c r="E92" s="10"/>
      <c r="F92" s="10">
        <f>SUM(F88:F91)</f>
        <v>2047</v>
      </c>
      <c r="G92" s="9" t="s">
        <v>59</v>
      </c>
      <c r="H92" s="9"/>
      <c r="I92" s="9"/>
      <c r="J92" s="9"/>
      <c r="K92" s="9"/>
      <c r="L92" s="9"/>
    </row>
    <row r="93" spans="1:12" ht="15.75" x14ac:dyDescent="0.25">
      <c r="A93" s="9"/>
      <c r="B93" s="10"/>
      <c r="C93" s="10"/>
      <c r="D93" s="10"/>
      <c r="E93" s="10"/>
      <c r="F93" s="10">
        <v>777</v>
      </c>
      <c r="G93" s="9" t="s">
        <v>2</v>
      </c>
      <c r="H93" s="9"/>
      <c r="I93" s="9"/>
      <c r="J93" s="9"/>
      <c r="K93" s="9"/>
      <c r="L93" s="9"/>
    </row>
    <row r="94" spans="1:12" ht="15.75" x14ac:dyDescent="0.25">
      <c r="A94" s="9"/>
      <c r="B94" s="10"/>
      <c r="C94" s="10"/>
      <c r="D94" s="10"/>
      <c r="E94" s="10"/>
      <c r="F94" s="10">
        <f>SUM(F92+F93)</f>
        <v>2824</v>
      </c>
      <c r="G94" s="9" t="s">
        <v>61</v>
      </c>
      <c r="H94" s="9"/>
      <c r="I94" s="9"/>
      <c r="J94" s="9"/>
      <c r="K94" s="9"/>
      <c r="L94" s="9"/>
    </row>
    <row r="95" spans="1:12" ht="15.75" x14ac:dyDescent="0.25">
      <c r="A95" s="9"/>
      <c r="B95" s="10"/>
      <c r="C95" s="10"/>
      <c r="D95" s="10"/>
      <c r="E95" s="10"/>
      <c r="F95" s="10"/>
      <c r="G95" s="9"/>
      <c r="H95" s="9"/>
      <c r="I95" s="9"/>
      <c r="J95" s="9"/>
      <c r="K95" s="9"/>
      <c r="L95" s="9"/>
    </row>
    <row r="96" spans="1:12" ht="15.75" x14ac:dyDescent="0.25">
      <c r="A96" s="10" t="s">
        <v>58</v>
      </c>
      <c r="B96" s="10" t="s">
        <v>0</v>
      </c>
      <c r="C96" s="10" t="s">
        <v>4</v>
      </c>
      <c r="D96" s="10" t="s">
        <v>5</v>
      </c>
      <c r="E96" s="10" t="s">
        <v>6</v>
      </c>
      <c r="F96" s="10" t="s">
        <v>7</v>
      </c>
      <c r="G96" s="9"/>
      <c r="H96" s="9"/>
      <c r="I96" s="9"/>
      <c r="J96" s="9"/>
      <c r="K96" s="9"/>
      <c r="L96" s="9"/>
    </row>
    <row r="97" spans="1:12" ht="15.75" x14ac:dyDescent="0.25">
      <c r="A97" s="9" t="s">
        <v>62</v>
      </c>
      <c r="B97" s="10">
        <v>165</v>
      </c>
      <c r="C97" s="10">
        <v>193</v>
      </c>
      <c r="D97" s="10">
        <v>124</v>
      </c>
      <c r="E97" s="10">
        <v>176</v>
      </c>
      <c r="F97" s="10">
        <f>SUM(C97:E97)</f>
        <v>493</v>
      </c>
      <c r="G97" s="9"/>
      <c r="H97" s="9"/>
      <c r="I97" s="9"/>
      <c r="J97" s="9"/>
      <c r="K97" s="9"/>
      <c r="L97" s="9"/>
    </row>
    <row r="98" spans="1:12" ht="15.75" x14ac:dyDescent="0.25">
      <c r="A98" s="9" t="s">
        <v>111</v>
      </c>
      <c r="B98" s="10">
        <v>156</v>
      </c>
      <c r="C98" s="10">
        <v>127</v>
      </c>
      <c r="D98" s="10">
        <v>168</v>
      </c>
      <c r="E98" s="10">
        <v>152</v>
      </c>
      <c r="F98" s="10">
        <f t="shared" ref="F98:F100" si="8">SUM(C98:E98)</f>
        <v>447</v>
      </c>
      <c r="G98" s="9"/>
      <c r="H98" s="9"/>
      <c r="I98" s="9"/>
      <c r="J98" s="9"/>
      <c r="K98" s="9"/>
      <c r="L98" s="9"/>
    </row>
    <row r="99" spans="1:12" ht="15.75" x14ac:dyDescent="0.25">
      <c r="A99" s="9" t="s">
        <v>91</v>
      </c>
      <c r="B99" s="10">
        <v>178</v>
      </c>
      <c r="C99" s="10">
        <v>200</v>
      </c>
      <c r="D99" s="10">
        <v>172</v>
      </c>
      <c r="E99" s="10">
        <v>156</v>
      </c>
      <c r="F99" s="10">
        <f t="shared" si="8"/>
        <v>528</v>
      </c>
      <c r="G99" s="9"/>
      <c r="H99" s="9"/>
      <c r="I99" s="9"/>
      <c r="J99" s="9"/>
      <c r="K99" s="9"/>
      <c r="L99" s="9"/>
    </row>
    <row r="100" spans="1:12" ht="15.75" x14ac:dyDescent="0.25">
      <c r="A100" s="9" t="s">
        <v>112</v>
      </c>
      <c r="B100" s="10">
        <v>218</v>
      </c>
      <c r="C100" s="10">
        <v>214</v>
      </c>
      <c r="D100" s="10">
        <v>186</v>
      </c>
      <c r="E100" s="10">
        <v>215</v>
      </c>
      <c r="F100" s="10">
        <f t="shared" si="8"/>
        <v>615</v>
      </c>
      <c r="G100" s="9"/>
      <c r="H100" s="9"/>
      <c r="I100" s="9"/>
      <c r="J100" s="9"/>
      <c r="K100" s="9"/>
      <c r="L100" s="9"/>
    </row>
    <row r="101" spans="1:12" ht="15.75" x14ac:dyDescent="0.25">
      <c r="A101" s="9"/>
      <c r="B101" s="10"/>
      <c r="C101" s="10"/>
      <c r="D101" s="10"/>
      <c r="E101" s="10"/>
      <c r="F101" s="10">
        <f>SUM(F97:F100)</f>
        <v>2083</v>
      </c>
      <c r="G101" s="9" t="s">
        <v>59</v>
      </c>
      <c r="H101" s="9"/>
      <c r="I101" s="9"/>
      <c r="J101" s="9"/>
      <c r="K101" s="9"/>
      <c r="L101" s="9"/>
    </row>
    <row r="102" spans="1:12" ht="15.75" x14ac:dyDescent="0.25">
      <c r="A102" s="9"/>
      <c r="B102" s="9"/>
      <c r="C102" s="9"/>
      <c r="D102" s="9"/>
      <c r="E102" s="9"/>
      <c r="F102" s="10">
        <v>648</v>
      </c>
      <c r="G102" s="9" t="s">
        <v>2</v>
      </c>
      <c r="H102" s="9"/>
      <c r="I102" s="9"/>
      <c r="J102" s="9"/>
      <c r="K102" s="9"/>
      <c r="L102" s="9"/>
    </row>
    <row r="103" spans="1:12" ht="15.75" x14ac:dyDescent="0.25">
      <c r="A103" s="9"/>
      <c r="B103" s="9"/>
      <c r="C103" s="9"/>
      <c r="D103" s="9"/>
      <c r="E103" s="9"/>
      <c r="F103" s="10">
        <f>SUM(F101+F102)</f>
        <v>2731</v>
      </c>
      <c r="G103" s="9" t="s">
        <v>61</v>
      </c>
      <c r="H103" s="9"/>
      <c r="I103" s="9"/>
      <c r="J103" s="9"/>
      <c r="K103" s="9"/>
      <c r="L103" s="9"/>
    </row>
    <row r="104" spans="1:12" ht="15.75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1:12" ht="15.75" x14ac:dyDescent="0.25">
      <c r="A105" s="10" t="s">
        <v>58</v>
      </c>
      <c r="B105" s="10" t="s">
        <v>0</v>
      </c>
      <c r="C105" s="10" t="s">
        <v>4</v>
      </c>
      <c r="D105" s="10" t="s">
        <v>5</v>
      </c>
      <c r="E105" s="10" t="s">
        <v>6</v>
      </c>
      <c r="F105" s="10" t="s">
        <v>7</v>
      </c>
      <c r="G105" s="9"/>
      <c r="H105" s="9"/>
      <c r="I105" s="9"/>
      <c r="J105" s="9"/>
      <c r="K105" s="9"/>
      <c r="L105" s="9"/>
    </row>
    <row r="106" spans="1:12" ht="15.75" x14ac:dyDescent="0.25">
      <c r="A106" s="16" t="s">
        <v>100</v>
      </c>
      <c r="B106" s="10">
        <v>133</v>
      </c>
      <c r="C106" s="10">
        <v>133</v>
      </c>
      <c r="D106" s="10">
        <v>120</v>
      </c>
      <c r="E106" s="10">
        <v>164</v>
      </c>
      <c r="F106" s="10">
        <f>SUM(C106:E106)</f>
        <v>417</v>
      </c>
      <c r="G106" s="9"/>
      <c r="H106" s="9"/>
      <c r="I106" s="9"/>
      <c r="J106" s="9"/>
      <c r="K106" s="9"/>
      <c r="L106" s="9"/>
    </row>
    <row r="107" spans="1:12" ht="15.75" x14ac:dyDescent="0.25">
      <c r="A107" s="16" t="s">
        <v>101</v>
      </c>
      <c r="B107" s="10">
        <v>185</v>
      </c>
      <c r="C107" s="10">
        <v>175</v>
      </c>
      <c r="D107" s="10">
        <v>190</v>
      </c>
      <c r="E107" s="10">
        <v>224</v>
      </c>
      <c r="F107" s="10">
        <f t="shared" ref="F107:F109" si="9">SUM(C107:E107)</f>
        <v>589</v>
      </c>
      <c r="G107" s="9"/>
      <c r="H107" s="9"/>
      <c r="I107" s="9"/>
      <c r="J107" s="9"/>
      <c r="K107" s="9"/>
      <c r="L107" s="9"/>
    </row>
    <row r="108" spans="1:12" ht="15.75" x14ac:dyDescent="0.25">
      <c r="A108" s="16" t="s">
        <v>102</v>
      </c>
      <c r="B108" s="10">
        <v>102</v>
      </c>
      <c r="C108" s="10">
        <v>109</v>
      </c>
      <c r="D108" s="10">
        <v>98</v>
      </c>
      <c r="E108" s="10">
        <v>77</v>
      </c>
      <c r="F108" s="10">
        <f t="shared" si="9"/>
        <v>284</v>
      </c>
      <c r="G108" s="9"/>
      <c r="H108" s="9"/>
      <c r="I108" s="9"/>
      <c r="J108" s="9"/>
      <c r="K108" s="9"/>
      <c r="L108" s="9"/>
    </row>
    <row r="109" spans="1:12" ht="15.75" x14ac:dyDescent="0.25">
      <c r="A109" s="16" t="s">
        <v>103</v>
      </c>
      <c r="B109" s="10">
        <v>186</v>
      </c>
      <c r="C109" s="10">
        <v>181</v>
      </c>
      <c r="D109" s="10">
        <v>142</v>
      </c>
      <c r="E109" s="10">
        <v>183</v>
      </c>
      <c r="F109" s="10">
        <f t="shared" si="9"/>
        <v>506</v>
      </c>
      <c r="G109" s="9"/>
      <c r="H109" s="9"/>
      <c r="I109" s="9"/>
      <c r="J109" s="9"/>
      <c r="K109" s="9"/>
      <c r="L109" s="9"/>
    </row>
    <row r="110" spans="1:12" ht="15.75" x14ac:dyDescent="0.25">
      <c r="A110" s="16"/>
      <c r="B110" s="10"/>
      <c r="C110" s="10"/>
      <c r="D110" s="10"/>
      <c r="E110" s="10"/>
      <c r="F110" s="10">
        <f>SUM(F106:F109)</f>
        <v>1796</v>
      </c>
      <c r="G110" s="9" t="s">
        <v>59</v>
      </c>
      <c r="H110" s="9"/>
      <c r="I110" s="9"/>
      <c r="J110" s="9"/>
      <c r="K110" s="9"/>
      <c r="L110" s="9"/>
    </row>
    <row r="111" spans="1:12" ht="15.75" x14ac:dyDescent="0.25">
      <c r="A111" s="16"/>
      <c r="B111" s="10"/>
      <c r="C111" s="10"/>
      <c r="D111" s="10"/>
      <c r="E111" s="10"/>
      <c r="F111" s="10">
        <v>885</v>
      </c>
      <c r="G111" s="9" t="s">
        <v>2</v>
      </c>
      <c r="H111" s="9"/>
      <c r="I111" s="9"/>
      <c r="J111" s="9"/>
      <c r="K111" s="9"/>
      <c r="L111" s="9"/>
    </row>
    <row r="112" spans="1:12" ht="15.75" x14ac:dyDescent="0.25">
      <c r="A112" s="16"/>
      <c r="B112" s="10"/>
      <c r="C112" s="10"/>
      <c r="D112" s="10"/>
      <c r="E112" s="10"/>
      <c r="F112" s="10">
        <f>SUM(F110+F111)</f>
        <v>2681</v>
      </c>
      <c r="G112" s="9" t="s">
        <v>61</v>
      </c>
      <c r="H112" s="9"/>
      <c r="I112" s="9"/>
      <c r="J112" s="9"/>
      <c r="K112" s="9"/>
      <c r="L112" s="9"/>
    </row>
    <row r="113" spans="1:12" ht="15.75" x14ac:dyDescent="0.25">
      <c r="A113" s="16"/>
      <c r="B113" s="10"/>
      <c r="C113" s="10"/>
      <c r="D113" s="10"/>
      <c r="E113" s="10"/>
      <c r="F113" s="10"/>
      <c r="G113" s="9"/>
      <c r="H113" s="9"/>
      <c r="I113" s="9"/>
      <c r="J113" s="9"/>
      <c r="K113" s="9"/>
      <c r="L113" s="9"/>
    </row>
    <row r="114" spans="1:12" ht="15.75" x14ac:dyDescent="0.25">
      <c r="A114" s="10" t="s">
        <v>58</v>
      </c>
      <c r="B114" s="10" t="s">
        <v>0</v>
      </c>
      <c r="C114" s="10" t="s">
        <v>4</v>
      </c>
      <c r="D114" s="10" t="s">
        <v>5</v>
      </c>
      <c r="E114" s="10" t="s">
        <v>6</v>
      </c>
      <c r="F114" s="10" t="s">
        <v>7</v>
      </c>
      <c r="G114" s="9"/>
      <c r="H114" s="9"/>
      <c r="I114" s="9"/>
      <c r="J114" s="9"/>
      <c r="K114" s="9"/>
      <c r="L114" s="9"/>
    </row>
    <row r="115" spans="1:12" ht="15.75" x14ac:dyDescent="0.25">
      <c r="A115" s="16" t="s">
        <v>104</v>
      </c>
      <c r="B115" s="10">
        <v>127</v>
      </c>
      <c r="C115" s="10">
        <v>106</v>
      </c>
      <c r="D115" s="10">
        <v>127</v>
      </c>
      <c r="E115" s="10">
        <v>124</v>
      </c>
      <c r="F115" s="9">
        <f>SUM(C115:E115)</f>
        <v>357</v>
      </c>
      <c r="G115" s="9"/>
      <c r="H115" s="9"/>
      <c r="I115" s="9"/>
      <c r="J115" s="9"/>
      <c r="K115" s="9"/>
      <c r="L115" s="9"/>
    </row>
    <row r="116" spans="1:12" ht="15.75" x14ac:dyDescent="0.25">
      <c r="A116" s="16" t="s">
        <v>105</v>
      </c>
      <c r="B116" s="10">
        <v>124</v>
      </c>
      <c r="C116" s="10">
        <v>104</v>
      </c>
      <c r="D116" s="10">
        <v>94</v>
      </c>
      <c r="E116" s="10">
        <v>85</v>
      </c>
      <c r="F116" s="9">
        <f t="shared" ref="F116:F118" si="10">SUM(C116:E116)</f>
        <v>283</v>
      </c>
      <c r="G116" s="9"/>
      <c r="H116" s="9"/>
      <c r="I116" s="9"/>
      <c r="J116" s="9"/>
      <c r="K116" s="9"/>
      <c r="L116" s="9"/>
    </row>
    <row r="117" spans="1:12" ht="15.75" x14ac:dyDescent="0.25">
      <c r="A117" s="16" t="s">
        <v>106</v>
      </c>
      <c r="B117" s="10">
        <v>156</v>
      </c>
      <c r="C117" s="10">
        <v>139</v>
      </c>
      <c r="D117" s="10">
        <v>150</v>
      </c>
      <c r="E117" s="10">
        <v>128</v>
      </c>
      <c r="F117" s="9">
        <f t="shared" si="10"/>
        <v>417</v>
      </c>
      <c r="G117" s="9"/>
      <c r="H117" s="9"/>
      <c r="I117" s="9"/>
      <c r="J117" s="9"/>
      <c r="K117" s="9"/>
      <c r="L117" s="9"/>
    </row>
    <row r="118" spans="1:12" ht="15.75" x14ac:dyDescent="0.25">
      <c r="A118" s="16" t="s">
        <v>107</v>
      </c>
      <c r="B118" s="10">
        <v>178</v>
      </c>
      <c r="C118" s="10">
        <v>189</v>
      </c>
      <c r="D118" s="10">
        <v>181</v>
      </c>
      <c r="E118" s="10">
        <v>194</v>
      </c>
      <c r="F118" s="9">
        <f t="shared" si="10"/>
        <v>564</v>
      </c>
      <c r="G118" s="9"/>
      <c r="H118" s="9"/>
      <c r="I118" s="9"/>
      <c r="J118" s="9"/>
      <c r="K118" s="9"/>
      <c r="L118" s="9"/>
    </row>
    <row r="119" spans="1:12" ht="15.75" x14ac:dyDescent="0.25">
      <c r="A119" s="16"/>
      <c r="B119" s="10"/>
      <c r="C119" s="10"/>
      <c r="D119" s="10"/>
      <c r="E119" s="10"/>
      <c r="F119" s="9">
        <f>SUM(F115:F118)</f>
        <v>1621</v>
      </c>
      <c r="G119" s="9" t="s">
        <v>59</v>
      </c>
      <c r="H119" s="9"/>
      <c r="I119" s="9"/>
      <c r="J119" s="9"/>
      <c r="K119" s="9"/>
      <c r="L119" s="9"/>
    </row>
    <row r="120" spans="1:12" ht="15.75" x14ac:dyDescent="0.25">
      <c r="A120" s="16"/>
      <c r="B120" s="9"/>
      <c r="C120" s="10"/>
      <c r="D120" s="10"/>
      <c r="E120" s="10"/>
      <c r="F120" s="9">
        <v>1005</v>
      </c>
      <c r="G120" s="9" t="s">
        <v>2</v>
      </c>
      <c r="H120" s="9"/>
      <c r="I120" s="9"/>
      <c r="J120" s="9"/>
      <c r="K120" s="9"/>
      <c r="L120" s="9"/>
    </row>
    <row r="121" spans="1:12" ht="15.75" x14ac:dyDescent="0.25">
      <c r="A121" s="16"/>
      <c r="B121" s="9"/>
      <c r="C121" s="10"/>
      <c r="D121" s="10"/>
      <c r="E121" s="10"/>
      <c r="F121" s="9">
        <f>SUM(F119+F120)</f>
        <v>2626</v>
      </c>
      <c r="G121" s="9" t="s">
        <v>61</v>
      </c>
      <c r="H121" s="9"/>
      <c r="I121" s="9"/>
      <c r="J121" s="9"/>
      <c r="K121" s="9"/>
      <c r="L121" s="9"/>
    </row>
    <row r="122" spans="1:12" ht="15.75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</row>
    <row r="123" spans="1:12" ht="15.75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</row>
    <row r="124" spans="1:12" ht="15.75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</row>
    <row r="125" spans="1:12" ht="15.75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</row>
    <row r="126" spans="1:12" ht="15.75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</row>
    <row r="127" spans="1:12" ht="15.75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</row>
    <row r="128" spans="1:12" ht="15.75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</row>
    <row r="129" spans="1:12" ht="15.75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</row>
    <row r="130" spans="1:12" ht="15.75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</row>
    <row r="131" spans="1:12" ht="15.75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</row>
    <row r="132" spans="1:12" ht="15.75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</row>
    <row r="133" spans="1:12" ht="15.75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</row>
    <row r="134" spans="1:12" ht="15.75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</row>
    <row r="135" spans="1:12" ht="15.75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</row>
    <row r="136" spans="1:12" ht="15.75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</row>
    <row r="137" spans="1:12" ht="15.75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</row>
    <row r="138" spans="1:12" ht="15.75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</row>
    <row r="139" spans="1:12" ht="15.75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</row>
    <row r="140" spans="1:12" ht="15.75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</row>
    <row r="141" spans="1:12" ht="15.75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</row>
    <row r="142" spans="1:12" ht="15.75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</row>
    <row r="143" spans="1:12" ht="15.75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</row>
    <row r="144" spans="1:12" ht="15.75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</row>
    <row r="145" spans="1:12" ht="15.75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</row>
    <row r="146" spans="1:12" ht="15.75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</row>
    <row r="147" spans="1:12" ht="15.75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</row>
    <row r="148" spans="1:12" ht="15.75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</row>
    <row r="149" spans="1:12" ht="15.75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</row>
    <row r="150" spans="1:12" ht="15.75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</row>
    <row r="151" spans="1:12" ht="15.75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</row>
    <row r="152" spans="1:12" ht="15.75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</row>
    <row r="153" spans="1:12" ht="15.75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</row>
    <row r="154" spans="1:12" ht="15.75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</row>
    <row r="155" spans="1:12" ht="15.75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</row>
    <row r="156" spans="1:12" ht="15.75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</row>
    <row r="157" spans="1:12" ht="15.75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</row>
    <row r="158" spans="1:12" ht="15.75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</row>
    <row r="159" spans="1:12" ht="15.75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</row>
    <row r="160" spans="1:12" ht="15.75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</row>
    <row r="161" spans="1:12" ht="15.75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</row>
    <row r="162" spans="1:12" ht="15.75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</row>
    <row r="163" spans="1:12" ht="15.75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</row>
    <row r="164" spans="1:12" ht="15.75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</row>
    <row r="165" spans="1:12" ht="15.75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</row>
    <row r="166" spans="1:12" ht="15.75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</row>
    <row r="167" spans="1:12" ht="15.75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</row>
    <row r="168" spans="1:12" ht="15.75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</row>
    <row r="169" spans="1:12" ht="15.75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</row>
    <row r="170" spans="1:12" ht="15.75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</row>
    <row r="171" spans="1:12" ht="15.75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</row>
    <row r="172" spans="1:12" ht="15.75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</row>
    <row r="173" spans="1:12" ht="15.75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</row>
    <row r="174" spans="1:12" ht="15.75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</row>
    <row r="175" spans="1:12" ht="15.75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</row>
    <row r="176" spans="1:12" ht="15.75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</row>
    <row r="177" spans="1:12" ht="15.75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</row>
    <row r="178" spans="1:12" ht="15.75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</row>
    <row r="179" spans="1:12" ht="15.75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</row>
    <row r="180" spans="1:12" ht="15.75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</row>
    <row r="181" spans="1:12" ht="15.75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</row>
    <row r="182" spans="1:12" ht="15.75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</row>
    <row r="183" spans="1:12" ht="15.75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</row>
    <row r="184" spans="1:12" ht="15.75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</row>
    <row r="185" spans="1:12" ht="15.75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</row>
    <row r="186" spans="1:12" ht="15.75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</row>
    <row r="187" spans="1:12" ht="15.75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</row>
    <row r="188" spans="1:12" ht="15.75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</row>
    <row r="189" spans="1:12" ht="15.75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</row>
    <row r="190" spans="1:12" ht="15.75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</row>
    <row r="191" spans="1:12" ht="15.75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</row>
    <row r="192" spans="1:12" ht="15.75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</row>
    <row r="193" spans="1:12" ht="15.75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</row>
    <row r="194" spans="1:12" ht="15.75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</row>
    <row r="195" spans="1:12" ht="15.75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</row>
    <row r="196" spans="1:12" ht="15.75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</row>
    <row r="197" spans="1:12" ht="15.75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</row>
    <row r="198" spans="1:12" ht="15.75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</row>
    <row r="199" spans="1:12" ht="15.75" x14ac:dyDescent="0.25">
      <c r="A199" s="9"/>
      <c r="B199" s="9"/>
      <c r="C199" s="9"/>
      <c r="D199" s="9"/>
      <c r="E199" s="9"/>
      <c r="F199" s="9"/>
      <c r="G199" s="9"/>
      <c r="H199" s="9"/>
    </row>
    <row r="200" spans="1:12" ht="15.75" x14ac:dyDescent="0.25">
      <c r="A200" s="9"/>
      <c r="B200" s="9"/>
      <c r="C200" s="9"/>
      <c r="D200" s="9"/>
      <c r="E200" s="9"/>
      <c r="F200" s="9"/>
      <c r="G200" s="9"/>
      <c r="H200" s="9"/>
    </row>
    <row r="201" spans="1:12" ht="15.75" x14ac:dyDescent="0.25">
      <c r="A201" s="9"/>
      <c r="B201" s="9"/>
      <c r="C201" s="9"/>
      <c r="D201" s="9"/>
      <c r="E201" s="9"/>
      <c r="F201" s="9"/>
      <c r="G201" s="9"/>
      <c r="H201" s="9"/>
    </row>
    <row r="202" spans="1:12" ht="15.75" x14ac:dyDescent="0.25">
      <c r="A202" s="9"/>
      <c r="B202" s="9"/>
      <c r="C202" s="9"/>
      <c r="D202" s="9"/>
      <c r="E202" s="9"/>
      <c r="F202" s="9"/>
      <c r="G202" s="9"/>
      <c r="H202" s="9"/>
    </row>
    <row r="203" spans="1:12" ht="15.75" x14ac:dyDescent="0.25">
      <c r="A203" s="9"/>
      <c r="B203" s="9"/>
      <c r="C203" s="9"/>
      <c r="D203" s="9"/>
      <c r="E203" s="9"/>
      <c r="F203" s="9"/>
      <c r="G203" s="9"/>
      <c r="H203" s="9"/>
    </row>
    <row r="204" spans="1:12" ht="15.75" x14ac:dyDescent="0.25">
      <c r="A204" s="9"/>
      <c r="B204" s="9"/>
      <c r="C204" s="9"/>
      <c r="D204" s="9"/>
      <c r="E204" s="9"/>
      <c r="F204" s="9"/>
      <c r="G204" s="9"/>
      <c r="H204" s="9"/>
    </row>
    <row r="205" spans="1:12" ht="15.75" x14ac:dyDescent="0.25">
      <c r="A205" s="9"/>
      <c r="B205" s="9"/>
      <c r="C205" s="9"/>
      <c r="D205" s="9"/>
      <c r="E205" s="9"/>
      <c r="F205" s="9"/>
      <c r="G205" s="9"/>
      <c r="H205" s="9"/>
    </row>
    <row r="206" spans="1:12" ht="15.75" x14ac:dyDescent="0.25">
      <c r="A206" s="9"/>
      <c r="B206" s="9"/>
      <c r="C206" s="9"/>
      <c r="D206" s="9"/>
      <c r="E206" s="9"/>
      <c r="F206" s="9"/>
      <c r="G206" s="9"/>
      <c r="H206" s="9"/>
    </row>
    <row r="207" spans="1:12" ht="15.75" x14ac:dyDescent="0.25">
      <c r="A207" s="9"/>
      <c r="B207" s="9"/>
      <c r="C207" s="9"/>
      <c r="D207" s="9"/>
      <c r="E207" s="9"/>
      <c r="F207" s="9"/>
      <c r="G207" s="9"/>
      <c r="H207" s="9"/>
    </row>
    <row r="208" spans="1:12" ht="15.75" x14ac:dyDescent="0.25">
      <c r="A208" s="9"/>
      <c r="B208" s="9"/>
      <c r="C208" s="9"/>
      <c r="D208" s="9"/>
      <c r="E208" s="9"/>
      <c r="F208" s="9"/>
      <c r="G208" s="9"/>
      <c r="H208" s="9"/>
    </row>
    <row r="209" spans="1:8" ht="15.75" x14ac:dyDescent="0.25">
      <c r="A209" s="9"/>
      <c r="B209" s="9"/>
      <c r="C209" s="9"/>
      <c r="D209" s="9"/>
      <c r="E209" s="9"/>
      <c r="F209" s="9"/>
      <c r="G209" s="9"/>
      <c r="H209" s="9"/>
    </row>
    <row r="210" spans="1:8" ht="15.75" x14ac:dyDescent="0.25">
      <c r="A210" s="9"/>
      <c r="B210" s="9"/>
      <c r="C210" s="9"/>
      <c r="D210" s="9"/>
      <c r="E210" s="9"/>
      <c r="F210" s="9"/>
      <c r="G210" s="9"/>
      <c r="H210" s="9"/>
    </row>
    <row r="211" spans="1:8" ht="15.75" x14ac:dyDescent="0.25">
      <c r="A211" s="9"/>
      <c r="B211" s="9"/>
      <c r="C211" s="9"/>
      <c r="D211" s="9"/>
      <c r="E211" s="9"/>
      <c r="F211" s="9"/>
      <c r="G211" s="9"/>
      <c r="H211" s="9"/>
    </row>
    <row r="212" spans="1:8" ht="15.75" x14ac:dyDescent="0.25">
      <c r="A212" s="9"/>
      <c r="B212" s="9"/>
      <c r="C212" s="9"/>
      <c r="D212" s="9"/>
      <c r="E212" s="9"/>
      <c r="F212" s="9"/>
      <c r="G212" s="9"/>
      <c r="H212" s="9"/>
    </row>
    <row r="213" spans="1:8" ht="15.75" x14ac:dyDescent="0.25">
      <c r="A213" s="9"/>
      <c r="B213" s="9"/>
      <c r="C213" s="9"/>
      <c r="D213" s="9"/>
      <c r="E213" s="9"/>
      <c r="F213" s="9"/>
      <c r="G213" s="9"/>
      <c r="H213" s="9"/>
    </row>
    <row r="214" spans="1:8" ht="15.75" x14ac:dyDescent="0.25">
      <c r="A214" s="9"/>
      <c r="B214" s="9"/>
      <c r="C214" s="9"/>
      <c r="D214" s="9"/>
      <c r="E214" s="9"/>
      <c r="F214" s="9"/>
      <c r="G214" s="9"/>
      <c r="H214" s="9"/>
    </row>
    <row r="215" spans="1:8" ht="15.75" x14ac:dyDescent="0.25">
      <c r="A215" s="9"/>
      <c r="B215" s="9"/>
      <c r="C215" s="9"/>
      <c r="D215" s="9"/>
      <c r="E215" s="9"/>
      <c r="F215" s="9"/>
      <c r="G215" s="9"/>
      <c r="H215" s="9"/>
    </row>
    <row r="216" spans="1:8" ht="15.75" x14ac:dyDescent="0.25">
      <c r="A216" s="9"/>
      <c r="B216" s="9"/>
      <c r="C216" s="9"/>
      <c r="D216" s="9"/>
      <c r="E216" s="9"/>
      <c r="F216" s="9"/>
      <c r="G216" s="9"/>
      <c r="H216" s="9"/>
    </row>
    <row r="217" spans="1:8" ht="15.75" x14ac:dyDescent="0.25">
      <c r="A217" s="9"/>
      <c r="B217" s="9"/>
      <c r="C217" s="9"/>
      <c r="D217" s="9"/>
      <c r="E217" s="9"/>
      <c r="F217" s="9"/>
      <c r="G217" s="9"/>
      <c r="H217" s="9"/>
    </row>
    <row r="218" spans="1:8" ht="15.75" x14ac:dyDescent="0.25">
      <c r="A218" s="9"/>
      <c r="B218" s="9"/>
      <c r="C218" s="9"/>
      <c r="D218" s="9"/>
      <c r="E218" s="9"/>
      <c r="F218" s="9"/>
      <c r="G218" s="9"/>
      <c r="H218" s="9"/>
    </row>
    <row r="219" spans="1:8" ht="15.75" x14ac:dyDescent="0.25">
      <c r="A219" s="9"/>
      <c r="B219" s="9"/>
      <c r="C219" s="9"/>
      <c r="D219" s="9"/>
      <c r="E219" s="9"/>
      <c r="F219" s="9"/>
      <c r="G219" s="9"/>
      <c r="H219" s="9"/>
    </row>
    <row r="220" spans="1:8" ht="15.75" x14ac:dyDescent="0.25">
      <c r="A220" s="9"/>
      <c r="B220" s="9"/>
      <c r="C220" s="9"/>
      <c r="D220" s="9"/>
      <c r="E220" s="9"/>
      <c r="F220" s="9"/>
      <c r="G220" s="9"/>
      <c r="H220" s="9"/>
    </row>
    <row r="221" spans="1:8" ht="15.75" x14ac:dyDescent="0.25">
      <c r="A221" s="9"/>
      <c r="B221" s="9"/>
      <c r="C221" s="9"/>
      <c r="D221" s="9"/>
      <c r="E221" s="9"/>
      <c r="F221" s="9"/>
      <c r="G221" s="9"/>
      <c r="H221" s="9"/>
    </row>
    <row r="222" spans="1:8" ht="15.75" x14ac:dyDescent="0.25">
      <c r="A222" s="9"/>
      <c r="B222" s="9"/>
      <c r="C222" s="9"/>
      <c r="D222" s="9"/>
      <c r="E222" s="9"/>
      <c r="F222" s="9"/>
      <c r="G222" s="9"/>
      <c r="H222" s="9"/>
    </row>
    <row r="223" spans="1:8" ht="15.75" x14ac:dyDescent="0.25">
      <c r="A223" s="9"/>
      <c r="B223" s="9"/>
      <c r="C223" s="9"/>
      <c r="D223" s="9"/>
      <c r="E223" s="9"/>
      <c r="F223" s="9"/>
      <c r="G223" s="9"/>
      <c r="H223" s="9"/>
    </row>
    <row r="224" spans="1:8" ht="15.75" x14ac:dyDescent="0.25">
      <c r="A224" s="9"/>
      <c r="B224" s="9"/>
      <c r="C224" s="9"/>
      <c r="D224" s="9"/>
      <c r="E224" s="9"/>
      <c r="F224" s="9"/>
      <c r="G224" s="9"/>
      <c r="H224" s="9"/>
    </row>
    <row r="225" spans="1:8" ht="15.75" x14ac:dyDescent="0.25">
      <c r="A225" s="9"/>
      <c r="B225" s="9"/>
      <c r="C225" s="9"/>
      <c r="D225" s="9"/>
      <c r="E225" s="9"/>
      <c r="F225" s="9"/>
      <c r="G225" s="9"/>
      <c r="H225" s="9"/>
    </row>
    <row r="226" spans="1:8" ht="15.75" x14ac:dyDescent="0.25">
      <c r="A226" s="9"/>
      <c r="B226" s="9"/>
      <c r="C226" s="9"/>
      <c r="D226" s="9"/>
      <c r="E226" s="9"/>
      <c r="F226" s="9"/>
      <c r="G226" s="9"/>
      <c r="H226" s="9"/>
    </row>
    <row r="227" spans="1:8" ht="15.75" x14ac:dyDescent="0.25">
      <c r="A227" s="9"/>
      <c r="B227" s="9"/>
      <c r="C227" s="9"/>
      <c r="D227" s="9"/>
      <c r="E227" s="9"/>
      <c r="F227" s="9"/>
      <c r="G227" s="9"/>
      <c r="H227" s="9"/>
    </row>
    <row r="228" spans="1:8" ht="15.75" x14ac:dyDescent="0.25">
      <c r="A228" s="9"/>
      <c r="B228" s="9"/>
      <c r="C228" s="9"/>
      <c r="D228" s="9"/>
      <c r="E228" s="9"/>
      <c r="F228" s="9"/>
      <c r="G228" s="9"/>
      <c r="H228" s="9"/>
    </row>
    <row r="229" spans="1:8" ht="15.75" x14ac:dyDescent="0.25">
      <c r="A229" s="9"/>
      <c r="B229" s="9"/>
      <c r="C229" s="9"/>
      <c r="D229" s="9"/>
      <c r="E229" s="9"/>
      <c r="F229" s="9"/>
      <c r="G229" s="9"/>
      <c r="H229" s="9"/>
    </row>
    <row r="230" spans="1:8" ht="15.75" x14ac:dyDescent="0.25">
      <c r="A230" s="9"/>
      <c r="B230" s="9"/>
      <c r="C230" s="9"/>
      <c r="D230" s="9"/>
      <c r="E230" s="9"/>
      <c r="F230" s="9"/>
      <c r="G230" s="9"/>
      <c r="H230" s="9"/>
    </row>
    <row r="231" spans="1:8" ht="15.75" x14ac:dyDescent="0.25">
      <c r="A231" s="9"/>
      <c r="B231" s="9"/>
      <c r="C231" s="9"/>
      <c r="D231" s="9"/>
      <c r="E231" s="9"/>
      <c r="F231" s="9"/>
      <c r="G231" s="9"/>
      <c r="H231" s="9"/>
    </row>
    <row r="232" spans="1:8" ht="15.75" x14ac:dyDescent="0.25">
      <c r="A232" s="9"/>
      <c r="B232" s="9"/>
      <c r="C232" s="9"/>
      <c r="D232" s="9"/>
      <c r="E232" s="9"/>
      <c r="F232" s="9"/>
      <c r="G232" s="9"/>
      <c r="H232" s="9"/>
    </row>
    <row r="233" spans="1:8" ht="15.75" x14ac:dyDescent="0.25">
      <c r="A233" s="9"/>
      <c r="B233" s="9"/>
      <c r="C233" s="9"/>
      <c r="D233" s="9"/>
      <c r="E233" s="9"/>
      <c r="F233" s="9"/>
      <c r="G233" s="9"/>
      <c r="H233" s="9"/>
    </row>
    <row r="234" spans="1:8" ht="15.75" x14ac:dyDescent="0.25">
      <c r="A234" s="9"/>
      <c r="B234" s="9"/>
      <c r="C234" s="9"/>
      <c r="D234" s="9"/>
      <c r="E234" s="9"/>
      <c r="F234" s="9"/>
      <c r="G234" s="9"/>
      <c r="H234" s="9"/>
    </row>
    <row r="235" spans="1:8" ht="15.75" x14ac:dyDescent="0.25">
      <c r="A235" s="9"/>
      <c r="B235" s="9"/>
      <c r="C235" s="9"/>
      <c r="D235" s="9"/>
      <c r="E235" s="9"/>
      <c r="F235" s="9"/>
      <c r="G235" s="9"/>
      <c r="H235" s="9"/>
    </row>
    <row r="236" spans="1:8" ht="15.75" x14ac:dyDescent="0.25">
      <c r="A236" s="9"/>
      <c r="B236" s="9"/>
      <c r="C236" s="9"/>
      <c r="D236" s="9"/>
      <c r="E236" s="9"/>
      <c r="F236" s="9"/>
      <c r="G236" s="9"/>
      <c r="H236" s="9"/>
    </row>
    <row r="237" spans="1:8" ht="15.75" x14ac:dyDescent="0.25">
      <c r="A237" s="9"/>
      <c r="B237" s="9"/>
      <c r="C237" s="9"/>
      <c r="D237" s="9"/>
      <c r="E237" s="9"/>
      <c r="F237" s="9"/>
      <c r="G237" s="9"/>
      <c r="H237" s="9"/>
    </row>
    <row r="238" spans="1:8" ht="15.75" x14ac:dyDescent="0.25">
      <c r="A238" s="9"/>
      <c r="B238" s="9"/>
      <c r="C238" s="9"/>
      <c r="D238" s="9"/>
      <c r="E238" s="9"/>
      <c r="F238" s="9"/>
      <c r="G238" s="9"/>
      <c r="H238" s="9"/>
    </row>
    <row r="239" spans="1:8" ht="15.75" x14ac:dyDescent="0.25">
      <c r="A239" s="9"/>
      <c r="B239" s="9"/>
      <c r="C239" s="9"/>
      <c r="D239" s="9"/>
      <c r="E239" s="9"/>
      <c r="F239" s="9"/>
      <c r="G239" s="9"/>
      <c r="H239" s="9"/>
    </row>
    <row r="240" spans="1:8" ht="15.75" x14ac:dyDescent="0.25">
      <c r="A240" s="9"/>
      <c r="B240" s="9"/>
      <c r="C240" s="9"/>
      <c r="D240" s="9"/>
      <c r="E240" s="9"/>
      <c r="F240" s="9"/>
      <c r="G240" s="9"/>
      <c r="H240" s="9"/>
    </row>
    <row r="241" spans="1:8" ht="15.75" x14ac:dyDescent="0.25">
      <c r="A241" s="9"/>
      <c r="B241" s="9"/>
      <c r="C241" s="9"/>
      <c r="D241" s="9"/>
      <c r="E241" s="9"/>
      <c r="F241" s="9"/>
      <c r="G241" s="9"/>
      <c r="H241" s="9"/>
    </row>
    <row r="242" spans="1:8" ht="15.75" x14ac:dyDescent="0.25">
      <c r="A242" s="9"/>
      <c r="B242" s="9"/>
      <c r="C242" s="9"/>
      <c r="D242" s="9"/>
      <c r="E242" s="9"/>
      <c r="F242" s="9"/>
      <c r="G242" s="9"/>
      <c r="H242" s="9"/>
    </row>
  </sheetData>
  <pageMargins left="0.7" right="0.7" top="0.75" bottom="0.75" header="0.3" footer="0.3"/>
  <pageSetup orientation="portrait" r:id="rId1"/>
  <headerFooter>
    <oddHeader>&amp;C&amp;"-,Bold"&amp;14New York City USBC Official Standings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81F1B-7B9B-44CE-9E39-99DB08F7EE7F}">
  <sheetPr codeName="Sheet4"/>
  <dimension ref="A1:U79"/>
  <sheetViews>
    <sheetView view="pageLayout" topLeftCell="A54" zoomScaleNormal="100" workbookViewId="0">
      <selection activeCell="L14" sqref="L14"/>
    </sheetView>
  </sheetViews>
  <sheetFormatPr defaultRowHeight="15" x14ac:dyDescent="0.25"/>
  <cols>
    <col min="1" max="1" width="17.42578125" customWidth="1"/>
    <col min="2" max="2" width="5.28515625" customWidth="1"/>
    <col min="3" max="3" width="3.28515625" customWidth="1"/>
    <col min="4" max="4" width="5.42578125" customWidth="1"/>
    <col min="5" max="5" width="5.28515625" customWidth="1"/>
    <col min="6" max="6" width="5.140625" customWidth="1"/>
    <col min="7" max="7" width="7" customWidth="1"/>
    <col min="8" max="8" width="15.7109375" customWidth="1"/>
    <col min="9" max="9" width="5.85546875" customWidth="1"/>
    <col min="10" max="10" width="3.85546875" customWidth="1"/>
    <col min="11" max="11" width="7.140625" customWidth="1"/>
    <col min="12" max="12" width="6.5703125" customWidth="1"/>
    <col min="13" max="13" width="5.5703125" customWidth="1"/>
    <col min="14" max="14" width="7" customWidth="1"/>
    <col min="15" max="15" width="7.28515625" customWidth="1"/>
    <col min="16" max="16" width="8.7109375" customWidth="1"/>
  </cols>
  <sheetData>
    <row r="1" spans="1:21" ht="15.75" x14ac:dyDescent="0.25">
      <c r="A1" s="18" t="s">
        <v>14</v>
      </c>
      <c r="B1" s="15" t="s">
        <v>0</v>
      </c>
      <c r="C1" s="15" t="s">
        <v>1</v>
      </c>
      <c r="D1" s="15" t="s">
        <v>8</v>
      </c>
      <c r="E1" s="15" t="s">
        <v>9</v>
      </c>
      <c r="F1" s="15" t="s">
        <v>10</v>
      </c>
      <c r="G1" s="15" t="s">
        <v>7</v>
      </c>
      <c r="H1" s="15" t="s">
        <v>14</v>
      </c>
      <c r="I1" s="15" t="s">
        <v>0</v>
      </c>
      <c r="J1" s="15" t="s">
        <v>1</v>
      </c>
      <c r="K1" s="15" t="s">
        <v>8</v>
      </c>
      <c r="L1" s="15" t="s">
        <v>9</v>
      </c>
      <c r="M1" s="15" t="s">
        <v>11</v>
      </c>
      <c r="N1" s="15" t="s">
        <v>7</v>
      </c>
      <c r="O1" s="7" t="s">
        <v>2</v>
      </c>
      <c r="P1" s="15" t="s">
        <v>12</v>
      </c>
      <c r="Q1" s="9"/>
    </row>
    <row r="2" spans="1:21" ht="18" customHeight="1" x14ac:dyDescent="0.25">
      <c r="A2" s="6" t="s">
        <v>44</v>
      </c>
      <c r="B2" s="7">
        <v>141</v>
      </c>
      <c r="C2" s="7">
        <v>7</v>
      </c>
      <c r="D2" s="7">
        <v>145</v>
      </c>
      <c r="E2" s="7">
        <v>142</v>
      </c>
      <c r="F2" s="7">
        <v>170</v>
      </c>
      <c r="G2" s="7">
        <f t="shared" ref="G2:G10" si="0">SUM(D2:F2)</f>
        <v>457</v>
      </c>
      <c r="H2" s="6" t="s">
        <v>45</v>
      </c>
      <c r="I2" s="7">
        <v>157</v>
      </c>
      <c r="J2" s="7">
        <v>7</v>
      </c>
      <c r="K2" s="7">
        <v>149</v>
      </c>
      <c r="L2" s="7">
        <v>169</v>
      </c>
      <c r="M2" s="7">
        <v>183</v>
      </c>
      <c r="N2" s="7">
        <f t="shared" ref="N2:N10" si="1">SUM(K2:M2)</f>
        <v>501</v>
      </c>
      <c r="O2" s="7">
        <v>489</v>
      </c>
      <c r="P2" s="1">
        <f t="shared" ref="P2:P10" si="2">SUM(G2+N2+O2)</f>
        <v>1447</v>
      </c>
      <c r="Q2" s="9"/>
    </row>
    <row r="3" spans="1:21" ht="11.25" customHeight="1" x14ac:dyDescent="0.25">
      <c r="A3" s="6" t="s">
        <v>90</v>
      </c>
      <c r="B3" s="7">
        <v>107</v>
      </c>
      <c r="C3" s="7">
        <v>16</v>
      </c>
      <c r="D3" s="7">
        <v>121</v>
      </c>
      <c r="E3" s="7">
        <v>145</v>
      </c>
      <c r="F3" s="7">
        <v>95</v>
      </c>
      <c r="G3" s="7">
        <f t="shared" si="0"/>
        <v>361</v>
      </c>
      <c r="H3" s="6" t="s">
        <v>91</v>
      </c>
      <c r="I3" s="7">
        <v>178</v>
      </c>
      <c r="J3" s="7">
        <v>16</v>
      </c>
      <c r="K3" s="7">
        <v>164</v>
      </c>
      <c r="L3" s="7">
        <v>192</v>
      </c>
      <c r="M3" s="7">
        <v>166</v>
      </c>
      <c r="N3" s="7">
        <f t="shared" si="1"/>
        <v>522</v>
      </c>
      <c r="O3" s="7">
        <v>522</v>
      </c>
      <c r="P3" s="1">
        <f t="shared" si="2"/>
        <v>1405</v>
      </c>
      <c r="Q3" s="9"/>
    </row>
    <row r="4" spans="1:21" ht="12.75" customHeight="1" x14ac:dyDescent="0.25">
      <c r="A4" s="6" t="s">
        <v>69</v>
      </c>
      <c r="B4" s="7">
        <v>157</v>
      </c>
      <c r="C4" s="7">
        <v>12</v>
      </c>
      <c r="D4" s="7">
        <v>184</v>
      </c>
      <c r="E4" s="7">
        <v>169</v>
      </c>
      <c r="F4" s="7">
        <v>158</v>
      </c>
      <c r="G4" s="7">
        <f t="shared" si="0"/>
        <v>511</v>
      </c>
      <c r="H4" s="6" t="s">
        <v>66</v>
      </c>
      <c r="I4" s="7">
        <v>195</v>
      </c>
      <c r="J4" s="7">
        <v>12</v>
      </c>
      <c r="K4" s="7">
        <v>166</v>
      </c>
      <c r="L4" s="7">
        <v>162</v>
      </c>
      <c r="M4" s="7">
        <v>223</v>
      </c>
      <c r="N4" s="7">
        <f t="shared" si="1"/>
        <v>551</v>
      </c>
      <c r="O4" s="7">
        <v>342</v>
      </c>
      <c r="P4" s="1">
        <f t="shared" si="2"/>
        <v>1404</v>
      </c>
      <c r="Q4" s="9"/>
    </row>
    <row r="5" spans="1:21" ht="15" customHeight="1" x14ac:dyDescent="0.25">
      <c r="A5" s="6" t="s">
        <v>100</v>
      </c>
      <c r="B5" s="7">
        <v>133</v>
      </c>
      <c r="C5" s="7">
        <v>24</v>
      </c>
      <c r="D5" s="7">
        <v>147</v>
      </c>
      <c r="E5" s="7">
        <v>127</v>
      </c>
      <c r="F5" s="7">
        <v>120</v>
      </c>
      <c r="G5" s="7">
        <f t="shared" si="0"/>
        <v>394</v>
      </c>
      <c r="H5" s="6" t="s">
        <v>122</v>
      </c>
      <c r="I5" s="7">
        <v>156</v>
      </c>
      <c r="J5" s="7">
        <v>24</v>
      </c>
      <c r="K5" s="7">
        <v>183</v>
      </c>
      <c r="L5" s="7">
        <v>162</v>
      </c>
      <c r="M5" s="7">
        <v>146</v>
      </c>
      <c r="N5" s="7">
        <f t="shared" si="1"/>
        <v>491</v>
      </c>
      <c r="O5" s="7">
        <v>513</v>
      </c>
      <c r="P5" s="1">
        <f t="shared" si="2"/>
        <v>1398</v>
      </c>
      <c r="Q5" s="9"/>
    </row>
    <row r="6" spans="1:21" ht="13.5" customHeight="1" x14ac:dyDescent="0.25">
      <c r="A6" s="6" t="s">
        <v>62</v>
      </c>
      <c r="B6" s="7">
        <v>165</v>
      </c>
      <c r="C6" s="7">
        <v>22</v>
      </c>
      <c r="D6" s="7">
        <v>129</v>
      </c>
      <c r="E6" s="7">
        <v>162</v>
      </c>
      <c r="F6" s="7">
        <v>171</v>
      </c>
      <c r="G6" s="7">
        <f t="shared" si="0"/>
        <v>462</v>
      </c>
      <c r="H6" s="6" t="s">
        <v>98</v>
      </c>
      <c r="I6" s="7">
        <v>218</v>
      </c>
      <c r="J6" s="7">
        <v>22</v>
      </c>
      <c r="K6" s="7">
        <v>202</v>
      </c>
      <c r="L6" s="7">
        <v>225</v>
      </c>
      <c r="M6" s="7">
        <v>226</v>
      </c>
      <c r="N6" s="7">
        <f t="shared" si="1"/>
        <v>653</v>
      </c>
      <c r="O6" s="7">
        <v>258</v>
      </c>
      <c r="P6" s="1">
        <f t="shared" si="2"/>
        <v>1373</v>
      </c>
      <c r="Q6" s="9"/>
    </row>
    <row r="7" spans="1:21" ht="20.25" customHeight="1" x14ac:dyDescent="0.25">
      <c r="A7" s="6" t="s">
        <v>34</v>
      </c>
      <c r="B7" s="7">
        <v>170</v>
      </c>
      <c r="C7" s="7">
        <v>5</v>
      </c>
      <c r="D7" s="7">
        <v>139</v>
      </c>
      <c r="E7" s="7">
        <v>155</v>
      </c>
      <c r="F7" s="7">
        <v>181</v>
      </c>
      <c r="G7" s="7">
        <f t="shared" si="0"/>
        <v>475</v>
      </c>
      <c r="H7" s="6" t="s">
        <v>33</v>
      </c>
      <c r="I7" s="7">
        <v>169</v>
      </c>
      <c r="J7" s="7">
        <v>5</v>
      </c>
      <c r="K7" s="7">
        <v>178</v>
      </c>
      <c r="L7" s="7">
        <v>155</v>
      </c>
      <c r="M7" s="7">
        <v>145</v>
      </c>
      <c r="N7" s="7">
        <f t="shared" si="1"/>
        <v>478</v>
      </c>
      <c r="O7" s="7">
        <v>378</v>
      </c>
      <c r="P7" s="1">
        <f t="shared" si="2"/>
        <v>1331</v>
      </c>
      <c r="Q7" s="9"/>
    </row>
    <row r="8" spans="1:21" ht="14.25" customHeight="1" x14ac:dyDescent="0.25">
      <c r="A8" s="6" t="s">
        <v>46</v>
      </c>
      <c r="B8" s="7">
        <v>179</v>
      </c>
      <c r="C8" s="7">
        <v>8</v>
      </c>
      <c r="D8" s="7">
        <v>150</v>
      </c>
      <c r="E8" s="7">
        <v>173</v>
      </c>
      <c r="F8" s="7">
        <v>180</v>
      </c>
      <c r="G8" s="7">
        <f t="shared" si="0"/>
        <v>503</v>
      </c>
      <c r="H8" s="6" t="s">
        <v>47</v>
      </c>
      <c r="I8" s="7">
        <v>222</v>
      </c>
      <c r="J8" s="7">
        <v>8</v>
      </c>
      <c r="K8" s="7">
        <v>201</v>
      </c>
      <c r="L8" s="7">
        <v>209</v>
      </c>
      <c r="M8" s="7">
        <v>189</v>
      </c>
      <c r="N8" s="7">
        <f t="shared" si="1"/>
        <v>599</v>
      </c>
      <c r="O8" s="7">
        <v>210</v>
      </c>
      <c r="P8" s="1">
        <f t="shared" si="2"/>
        <v>1312</v>
      </c>
      <c r="Q8" s="9"/>
    </row>
    <row r="9" spans="1:21" ht="15.75" x14ac:dyDescent="0.25">
      <c r="A9" s="6" t="s">
        <v>45</v>
      </c>
      <c r="B9" s="7">
        <v>157</v>
      </c>
      <c r="C9" s="7">
        <v>23</v>
      </c>
      <c r="D9" s="7">
        <v>167</v>
      </c>
      <c r="E9" s="7">
        <v>114</v>
      </c>
      <c r="F9" s="7">
        <v>158</v>
      </c>
      <c r="G9" s="7">
        <f t="shared" si="0"/>
        <v>439</v>
      </c>
      <c r="H9" s="6" t="s">
        <v>123</v>
      </c>
      <c r="I9" s="7">
        <v>185</v>
      </c>
      <c r="J9" s="7">
        <v>23</v>
      </c>
      <c r="K9" s="7">
        <v>151</v>
      </c>
      <c r="L9" s="7">
        <v>195</v>
      </c>
      <c r="M9" s="7">
        <v>148</v>
      </c>
      <c r="N9" s="7">
        <f t="shared" si="1"/>
        <v>494</v>
      </c>
      <c r="O9" s="7">
        <v>369</v>
      </c>
      <c r="P9" s="1">
        <f t="shared" si="2"/>
        <v>1302</v>
      </c>
      <c r="Q9" s="9"/>
    </row>
    <row r="10" spans="1:21" ht="15.75" x14ac:dyDescent="0.25">
      <c r="A10" s="6" t="s">
        <v>120</v>
      </c>
      <c r="B10" s="7">
        <v>126</v>
      </c>
      <c r="C10" s="7">
        <v>26</v>
      </c>
      <c r="D10" s="7">
        <v>94</v>
      </c>
      <c r="E10" s="7">
        <v>82</v>
      </c>
      <c r="F10" s="7">
        <v>89</v>
      </c>
      <c r="G10" s="7">
        <f t="shared" si="0"/>
        <v>265</v>
      </c>
      <c r="H10" s="6" t="s">
        <v>121</v>
      </c>
      <c r="I10" s="7">
        <v>145</v>
      </c>
      <c r="J10" s="7">
        <v>26</v>
      </c>
      <c r="K10" s="7">
        <v>132</v>
      </c>
      <c r="L10" s="7">
        <v>167</v>
      </c>
      <c r="M10" s="7">
        <v>125</v>
      </c>
      <c r="N10" s="7">
        <f t="shared" si="1"/>
        <v>424</v>
      </c>
      <c r="O10" s="7">
        <v>561</v>
      </c>
      <c r="P10" s="1">
        <f t="shared" si="2"/>
        <v>1250</v>
      </c>
      <c r="Q10" s="9"/>
    </row>
    <row r="11" spans="1:21" ht="15.75" x14ac:dyDescent="0.25">
      <c r="A11" s="6"/>
      <c r="B11" s="7"/>
      <c r="C11" s="7"/>
      <c r="D11" s="7"/>
      <c r="E11" s="7"/>
      <c r="F11" s="7"/>
      <c r="G11" s="7"/>
      <c r="H11" s="6"/>
      <c r="I11" s="7"/>
      <c r="J11" s="7"/>
      <c r="K11" s="7"/>
      <c r="L11" s="7"/>
      <c r="M11" s="7"/>
      <c r="N11" s="7"/>
      <c r="O11" s="7"/>
      <c r="P11" s="1"/>
      <c r="Q11" s="9"/>
    </row>
    <row r="12" spans="1:21" ht="15.75" x14ac:dyDescent="0.25">
      <c r="A12" s="6"/>
      <c r="B12" s="7"/>
      <c r="C12" s="7"/>
      <c r="D12" s="7"/>
      <c r="E12" s="7"/>
      <c r="F12" s="7"/>
      <c r="G12" s="7"/>
      <c r="H12" s="6"/>
      <c r="I12" s="7"/>
      <c r="J12" s="7"/>
      <c r="K12" s="7"/>
      <c r="L12" s="7"/>
      <c r="M12" s="7"/>
      <c r="N12" s="7"/>
      <c r="O12" s="7"/>
      <c r="P12" s="1"/>
      <c r="Q12" s="9"/>
      <c r="U12" t="s">
        <v>65</v>
      </c>
    </row>
    <row r="13" spans="1:21" ht="15.75" x14ac:dyDescent="0.25">
      <c r="A13" s="6"/>
      <c r="B13" s="7"/>
      <c r="C13" s="7"/>
      <c r="D13" s="7"/>
      <c r="E13" s="7"/>
      <c r="F13" s="7"/>
      <c r="G13" s="7"/>
      <c r="H13" s="6"/>
      <c r="I13" s="7"/>
      <c r="J13" s="7"/>
      <c r="K13" s="7"/>
      <c r="L13" s="7"/>
      <c r="M13" s="7"/>
      <c r="N13" s="7"/>
      <c r="O13" s="7"/>
      <c r="P13" s="1"/>
      <c r="Q13" s="9"/>
    </row>
    <row r="14" spans="1:21" ht="15.75" x14ac:dyDescent="0.25">
      <c r="A14" s="6"/>
      <c r="B14" s="7"/>
      <c r="C14" s="7"/>
      <c r="D14" s="7"/>
      <c r="E14" s="7"/>
      <c r="F14" s="7"/>
      <c r="G14" s="7"/>
      <c r="H14" s="6"/>
      <c r="I14" s="7"/>
      <c r="J14" s="7"/>
      <c r="K14" s="7"/>
      <c r="L14" s="7"/>
      <c r="M14" s="7"/>
      <c r="N14" s="7"/>
      <c r="O14" s="7"/>
      <c r="P14" s="1"/>
      <c r="Q14" s="9"/>
    </row>
    <row r="15" spans="1:21" ht="15.75" x14ac:dyDescent="0.25">
      <c r="A15" s="6"/>
      <c r="B15" s="7"/>
      <c r="C15" s="7"/>
      <c r="D15" s="7"/>
      <c r="E15" s="7"/>
      <c r="F15" s="7"/>
      <c r="G15" s="7"/>
      <c r="H15" s="6"/>
      <c r="I15" s="7"/>
      <c r="J15" s="7"/>
      <c r="K15" s="7"/>
      <c r="L15" s="7"/>
      <c r="M15" s="7"/>
      <c r="N15" s="7"/>
      <c r="O15" s="7"/>
      <c r="P15" s="1"/>
      <c r="Q15" s="9"/>
    </row>
    <row r="16" spans="1:21" ht="15.75" x14ac:dyDescent="0.25">
      <c r="A16" s="6"/>
      <c r="B16" s="7"/>
      <c r="C16" s="7"/>
      <c r="D16" s="7"/>
      <c r="E16" s="7"/>
      <c r="F16" s="7"/>
      <c r="G16" s="7"/>
      <c r="H16" s="6"/>
      <c r="I16" s="7"/>
      <c r="J16" s="7"/>
      <c r="K16" s="7"/>
      <c r="L16" s="7"/>
      <c r="M16" s="7"/>
      <c r="N16" s="7"/>
      <c r="O16" s="7"/>
      <c r="P16" s="1"/>
      <c r="Q16" s="9"/>
    </row>
    <row r="17" spans="1:17" ht="15.75" x14ac:dyDescent="0.25">
      <c r="A17" s="6"/>
      <c r="B17" s="7"/>
      <c r="C17" s="7"/>
      <c r="D17" s="7"/>
      <c r="E17" s="7"/>
      <c r="F17" s="7"/>
      <c r="G17" s="7"/>
      <c r="H17" s="6"/>
      <c r="I17" s="7"/>
      <c r="J17" s="7"/>
      <c r="K17" s="7"/>
      <c r="L17" s="7"/>
      <c r="M17" s="7"/>
      <c r="N17" s="7"/>
      <c r="O17" s="7"/>
      <c r="P17" s="1"/>
      <c r="Q17" s="9"/>
    </row>
    <row r="18" spans="1:17" ht="15.75" x14ac:dyDescent="0.25">
      <c r="A18" s="6"/>
      <c r="B18" s="7"/>
      <c r="C18" s="7"/>
      <c r="D18" s="7"/>
      <c r="E18" s="7"/>
      <c r="F18" s="7"/>
      <c r="G18" s="7"/>
      <c r="H18" s="6"/>
      <c r="I18" s="7"/>
      <c r="J18" s="7"/>
      <c r="K18" s="7"/>
      <c r="L18" s="7"/>
      <c r="M18" s="7"/>
      <c r="N18" s="7"/>
      <c r="O18" s="7"/>
      <c r="P18" s="1"/>
      <c r="Q18" s="9"/>
    </row>
    <row r="19" spans="1:17" ht="15.75" x14ac:dyDescent="0.25">
      <c r="A19" s="6"/>
      <c r="B19" s="7"/>
      <c r="C19" s="7"/>
      <c r="D19" s="7"/>
      <c r="E19" s="7"/>
      <c r="F19" s="7"/>
      <c r="G19" s="7"/>
      <c r="H19" s="6"/>
      <c r="I19" s="7"/>
      <c r="J19" s="7"/>
      <c r="K19" s="7"/>
      <c r="L19" s="7"/>
      <c r="M19" s="7"/>
      <c r="N19" s="7"/>
      <c r="O19" s="7"/>
      <c r="P19" s="1"/>
      <c r="Q19" s="9"/>
    </row>
    <row r="20" spans="1:17" ht="15.75" x14ac:dyDescent="0.25">
      <c r="A20" s="6"/>
      <c r="B20" s="7"/>
      <c r="C20" s="7"/>
      <c r="D20" s="7"/>
      <c r="E20" s="7"/>
      <c r="F20" s="7"/>
      <c r="G20" s="7"/>
      <c r="H20" s="6"/>
      <c r="I20" s="7"/>
      <c r="J20" s="7"/>
      <c r="K20" s="7"/>
      <c r="L20" s="7"/>
      <c r="M20" s="7"/>
      <c r="N20" s="7"/>
      <c r="O20" s="7"/>
      <c r="P20" s="1"/>
      <c r="Q20" s="9"/>
    </row>
    <row r="21" spans="1:17" ht="15.75" x14ac:dyDescent="0.25">
      <c r="A21" s="6"/>
      <c r="B21" s="7"/>
      <c r="C21" s="7"/>
      <c r="D21" s="7"/>
      <c r="E21" s="7"/>
      <c r="F21" s="7"/>
      <c r="G21" s="7"/>
      <c r="H21" s="6"/>
      <c r="I21" s="7"/>
      <c r="J21" s="7"/>
      <c r="K21" s="7"/>
      <c r="L21" s="7"/>
      <c r="M21" s="7"/>
      <c r="N21" s="7"/>
      <c r="O21" s="7"/>
      <c r="P21" s="1"/>
      <c r="Q21" s="9"/>
    </row>
    <row r="22" spans="1:17" ht="15.75" x14ac:dyDescent="0.25">
      <c r="A22" s="6"/>
      <c r="B22" s="7"/>
      <c r="C22" s="7"/>
      <c r="D22" s="7"/>
      <c r="E22" s="7"/>
      <c r="F22" s="7"/>
      <c r="G22" s="7"/>
      <c r="H22" s="6"/>
      <c r="I22" s="7"/>
      <c r="J22" s="7"/>
      <c r="K22" s="7"/>
      <c r="L22" s="7"/>
      <c r="M22" s="7"/>
      <c r="N22" s="7"/>
      <c r="O22" s="7"/>
      <c r="P22" s="1"/>
      <c r="Q22" s="9"/>
    </row>
    <row r="23" spans="1:17" ht="15.75" x14ac:dyDescent="0.25">
      <c r="A23" s="6"/>
      <c r="B23" s="7"/>
      <c r="C23" s="7"/>
      <c r="D23" s="7"/>
      <c r="E23" s="7"/>
      <c r="F23" s="7"/>
      <c r="G23" s="7"/>
      <c r="H23" s="6"/>
      <c r="I23" s="7"/>
      <c r="J23" s="7"/>
      <c r="K23" s="7"/>
      <c r="L23" s="7"/>
      <c r="M23" s="7"/>
      <c r="N23" s="7"/>
      <c r="O23" s="7"/>
      <c r="P23" s="1"/>
      <c r="Q23" s="9"/>
    </row>
    <row r="24" spans="1:17" ht="15.75" x14ac:dyDescent="0.25">
      <c r="A24" s="6"/>
      <c r="B24" s="7"/>
      <c r="C24" s="7"/>
      <c r="D24" s="7"/>
      <c r="E24" s="7"/>
      <c r="F24" s="7"/>
      <c r="G24" s="7"/>
      <c r="H24" s="6"/>
      <c r="I24" s="7"/>
      <c r="J24" s="7"/>
      <c r="K24" s="7"/>
      <c r="L24" s="7"/>
      <c r="M24" s="7"/>
      <c r="N24" s="7"/>
      <c r="O24" s="7"/>
      <c r="P24" s="1"/>
      <c r="Q24" s="9"/>
    </row>
    <row r="25" spans="1:17" ht="15.75" x14ac:dyDescent="0.25">
      <c r="A25" s="6"/>
      <c r="B25" s="7"/>
      <c r="C25" s="7"/>
      <c r="D25" s="7"/>
      <c r="E25" s="7"/>
      <c r="F25" s="7"/>
      <c r="G25" s="7"/>
      <c r="H25" s="6"/>
      <c r="I25" s="7"/>
      <c r="J25" s="7"/>
      <c r="K25" s="7"/>
      <c r="L25" s="7"/>
      <c r="M25" s="7"/>
      <c r="N25" s="7"/>
      <c r="O25" s="7"/>
      <c r="P25" s="1"/>
      <c r="Q25" s="9"/>
    </row>
    <row r="26" spans="1:17" ht="15.75" x14ac:dyDescent="0.25">
      <c r="A26" s="6"/>
      <c r="B26" s="7"/>
      <c r="C26" s="7"/>
      <c r="D26" s="7"/>
      <c r="E26" s="7"/>
      <c r="F26" s="7"/>
      <c r="G26" s="7"/>
      <c r="H26" s="6"/>
      <c r="I26" s="7"/>
      <c r="J26" s="7"/>
      <c r="K26" s="7"/>
      <c r="L26" s="7"/>
      <c r="M26" s="7"/>
      <c r="N26" s="7"/>
      <c r="O26" s="7"/>
      <c r="P26" s="1"/>
      <c r="Q26" s="9"/>
    </row>
    <row r="27" spans="1:17" ht="15.75" x14ac:dyDescent="0.25">
      <c r="A27" s="6"/>
      <c r="B27" s="7"/>
      <c r="C27" s="7"/>
      <c r="D27" s="7"/>
      <c r="E27" s="7"/>
      <c r="F27" s="7"/>
      <c r="G27" s="7"/>
      <c r="H27" s="6"/>
      <c r="I27" s="7"/>
      <c r="J27" s="7"/>
      <c r="K27" s="7"/>
      <c r="L27" s="7"/>
      <c r="M27" s="7"/>
      <c r="N27" s="7"/>
      <c r="O27" s="7"/>
      <c r="P27" s="1"/>
      <c r="Q27" s="9"/>
    </row>
    <row r="28" spans="1:17" ht="15.75" x14ac:dyDescent="0.25">
      <c r="A28" s="6"/>
      <c r="B28" s="7"/>
      <c r="C28" s="7"/>
      <c r="D28" s="7"/>
      <c r="E28" s="7"/>
      <c r="F28" s="7"/>
      <c r="G28" s="7"/>
      <c r="H28" s="6"/>
      <c r="I28" s="7"/>
      <c r="J28" s="7"/>
      <c r="K28" s="7"/>
      <c r="L28" s="7"/>
      <c r="M28" s="7"/>
      <c r="N28" s="7"/>
      <c r="O28" s="7"/>
      <c r="P28" s="1"/>
      <c r="Q28" s="9"/>
    </row>
    <row r="29" spans="1:17" ht="15.75" x14ac:dyDescent="0.25">
      <c r="A29" s="6"/>
      <c r="B29" s="7"/>
      <c r="C29" s="7"/>
      <c r="D29" s="7"/>
      <c r="E29" s="7"/>
      <c r="F29" s="7"/>
      <c r="G29" s="7"/>
      <c r="H29" s="6"/>
      <c r="I29" s="7"/>
      <c r="J29" s="7"/>
      <c r="K29" s="7"/>
      <c r="L29" s="7"/>
      <c r="M29" s="7"/>
      <c r="N29" s="7"/>
      <c r="O29" s="7"/>
      <c r="P29" s="1"/>
      <c r="Q29" s="9"/>
    </row>
    <row r="30" spans="1:17" ht="15.75" x14ac:dyDescent="0.25">
      <c r="A30" s="6"/>
      <c r="B30" s="7"/>
      <c r="C30" s="7"/>
      <c r="D30" s="7"/>
      <c r="E30" s="7"/>
      <c r="F30" s="7"/>
      <c r="G30" s="7"/>
      <c r="H30" s="6"/>
      <c r="I30" s="7"/>
      <c r="J30" s="7"/>
      <c r="K30" s="7"/>
      <c r="L30" s="7"/>
      <c r="M30" s="7"/>
      <c r="N30" s="7"/>
      <c r="O30" s="7"/>
      <c r="P30" s="1"/>
      <c r="Q30" s="9"/>
    </row>
    <row r="31" spans="1:17" ht="15.75" x14ac:dyDescent="0.25">
      <c r="A31" s="6"/>
      <c r="B31" s="7"/>
      <c r="C31" s="7"/>
      <c r="D31" s="7"/>
      <c r="E31" s="7"/>
      <c r="F31" s="7"/>
      <c r="G31" s="7"/>
      <c r="H31" s="6"/>
      <c r="I31" s="7"/>
      <c r="J31" s="7"/>
      <c r="K31" s="7"/>
      <c r="L31" s="7"/>
      <c r="M31" s="7"/>
      <c r="N31" s="7"/>
      <c r="O31" s="7"/>
      <c r="P31" s="1"/>
      <c r="Q31" s="9"/>
    </row>
    <row r="32" spans="1:17" ht="15.75" x14ac:dyDescent="0.25">
      <c r="A32" s="17" t="s">
        <v>13</v>
      </c>
      <c r="B32" s="12" t="s">
        <v>0</v>
      </c>
      <c r="C32" s="12" t="s">
        <v>1</v>
      </c>
      <c r="D32" s="12" t="s">
        <v>8</v>
      </c>
      <c r="E32" s="12" t="s">
        <v>9</v>
      </c>
      <c r="F32" s="12" t="s">
        <v>10</v>
      </c>
      <c r="G32" s="13" t="s">
        <v>7</v>
      </c>
      <c r="H32" s="12" t="s">
        <v>19</v>
      </c>
      <c r="I32" s="12" t="s">
        <v>0</v>
      </c>
      <c r="J32" s="12" t="s">
        <v>1</v>
      </c>
      <c r="K32" s="12" t="s">
        <v>8</v>
      </c>
      <c r="L32" s="12" t="s">
        <v>9</v>
      </c>
      <c r="M32" s="12" t="s">
        <v>11</v>
      </c>
      <c r="N32" s="12" t="s">
        <v>7</v>
      </c>
      <c r="O32" s="14" t="s">
        <v>2</v>
      </c>
      <c r="P32" s="12" t="s">
        <v>12</v>
      </c>
      <c r="Q32" s="9"/>
    </row>
    <row r="33" spans="1:19" ht="15.75" x14ac:dyDescent="0.25">
      <c r="A33" t="s">
        <v>22</v>
      </c>
      <c r="B33" s="1">
        <v>181</v>
      </c>
      <c r="C33" s="1">
        <v>15</v>
      </c>
      <c r="D33" s="1">
        <v>197</v>
      </c>
      <c r="E33" s="1">
        <v>235</v>
      </c>
      <c r="F33" s="1">
        <v>183</v>
      </c>
      <c r="G33" s="1">
        <f t="shared" ref="G33:G63" si="3">SUM(D33:F33)</f>
        <v>615</v>
      </c>
      <c r="H33" t="s">
        <v>56</v>
      </c>
      <c r="I33" s="1">
        <v>212</v>
      </c>
      <c r="J33" s="1">
        <v>15</v>
      </c>
      <c r="K33" s="1">
        <v>212</v>
      </c>
      <c r="L33" s="1">
        <v>181</v>
      </c>
      <c r="M33" s="1">
        <v>300</v>
      </c>
      <c r="N33" s="1">
        <f t="shared" ref="N33:N63" si="4">SUM(K33:M33)</f>
        <v>693</v>
      </c>
      <c r="O33" s="1">
        <v>234</v>
      </c>
      <c r="P33" s="1">
        <f t="shared" ref="P33:P63" si="5">SUM(G33+N33+O33)</f>
        <v>1542</v>
      </c>
      <c r="Q33" s="9"/>
    </row>
    <row r="34" spans="1:19" x14ac:dyDescent="0.25">
      <c r="A34" t="s">
        <v>37</v>
      </c>
      <c r="B34" s="1">
        <v>128</v>
      </c>
      <c r="C34" s="1">
        <v>68</v>
      </c>
      <c r="D34" s="1">
        <v>160</v>
      </c>
      <c r="E34" s="1">
        <v>154</v>
      </c>
      <c r="F34" s="1">
        <v>135</v>
      </c>
      <c r="G34" s="1">
        <f t="shared" si="3"/>
        <v>449</v>
      </c>
      <c r="H34" t="s">
        <v>54</v>
      </c>
      <c r="I34" s="1">
        <v>213</v>
      </c>
      <c r="J34" s="1">
        <v>68</v>
      </c>
      <c r="K34" s="1">
        <v>236</v>
      </c>
      <c r="L34" s="1">
        <v>204</v>
      </c>
      <c r="M34" s="1">
        <v>279</v>
      </c>
      <c r="N34" s="1">
        <f t="shared" si="4"/>
        <v>719</v>
      </c>
      <c r="O34" s="1">
        <v>372</v>
      </c>
      <c r="P34" s="1">
        <f t="shared" si="5"/>
        <v>1540</v>
      </c>
    </row>
    <row r="35" spans="1:19" x14ac:dyDescent="0.25">
      <c r="A35" t="s">
        <v>39</v>
      </c>
      <c r="B35" s="1">
        <v>208</v>
      </c>
      <c r="C35" s="1">
        <v>31</v>
      </c>
      <c r="D35" s="1">
        <v>180</v>
      </c>
      <c r="E35" s="1">
        <v>225</v>
      </c>
      <c r="F35" s="1">
        <v>217</v>
      </c>
      <c r="G35" s="1">
        <f t="shared" si="3"/>
        <v>622</v>
      </c>
      <c r="H35" t="s">
        <v>21</v>
      </c>
      <c r="I35" s="1">
        <v>208</v>
      </c>
      <c r="J35" s="1">
        <v>31</v>
      </c>
      <c r="K35" s="1">
        <v>257</v>
      </c>
      <c r="L35" s="1">
        <v>256</v>
      </c>
      <c r="M35" s="1">
        <v>236</v>
      </c>
      <c r="N35" s="1">
        <f t="shared" si="4"/>
        <v>749</v>
      </c>
      <c r="O35" s="1">
        <v>168</v>
      </c>
      <c r="P35" s="1">
        <f t="shared" si="5"/>
        <v>1539</v>
      </c>
    </row>
    <row r="36" spans="1:19" ht="15.75" x14ac:dyDescent="0.25">
      <c r="A36" t="s">
        <v>39</v>
      </c>
      <c r="B36" s="1">
        <v>208</v>
      </c>
      <c r="C36" s="1">
        <v>69</v>
      </c>
      <c r="D36" s="1">
        <v>236</v>
      </c>
      <c r="E36" s="1">
        <v>191</v>
      </c>
      <c r="F36" s="1">
        <v>219</v>
      </c>
      <c r="G36" s="1">
        <f t="shared" si="3"/>
        <v>646</v>
      </c>
      <c r="H36" t="s">
        <v>125</v>
      </c>
      <c r="I36" s="1">
        <v>210</v>
      </c>
      <c r="J36" s="1">
        <v>69</v>
      </c>
      <c r="K36" s="1">
        <v>257</v>
      </c>
      <c r="L36" s="1">
        <v>227</v>
      </c>
      <c r="M36" s="1">
        <v>241</v>
      </c>
      <c r="N36" s="1">
        <f t="shared" si="4"/>
        <v>725</v>
      </c>
      <c r="O36" s="1">
        <v>165</v>
      </c>
      <c r="P36" s="1">
        <f t="shared" si="5"/>
        <v>1536</v>
      </c>
    </row>
    <row r="37" spans="1:19" ht="15.75" x14ac:dyDescent="0.25">
      <c r="A37" t="s">
        <v>18</v>
      </c>
      <c r="B37" s="1">
        <v>190</v>
      </c>
      <c r="C37" s="1">
        <v>1</v>
      </c>
      <c r="D37" s="1">
        <v>225</v>
      </c>
      <c r="E37" s="1">
        <v>162</v>
      </c>
      <c r="F37" s="1">
        <v>190</v>
      </c>
      <c r="G37" s="1">
        <f t="shared" si="3"/>
        <v>577</v>
      </c>
      <c r="H37" t="s">
        <v>17</v>
      </c>
      <c r="I37" s="1">
        <v>182</v>
      </c>
      <c r="J37" s="1">
        <v>1</v>
      </c>
      <c r="K37" s="1">
        <v>186</v>
      </c>
      <c r="L37" s="1">
        <v>212</v>
      </c>
      <c r="M37" s="1">
        <v>246</v>
      </c>
      <c r="N37" s="1">
        <f t="shared" si="4"/>
        <v>644</v>
      </c>
      <c r="O37" s="1">
        <v>291</v>
      </c>
      <c r="P37" s="1">
        <f t="shared" si="5"/>
        <v>1512</v>
      </c>
    </row>
    <row r="38" spans="1:19" x14ac:dyDescent="0.25">
      <c r="A38" t="s">
        <v>109</v>
      </c>
      <c r="B38" s="1">
        <v>161</v>
      </c>
      <c r="C38" s="1">
        <v>54</v>
      </c>
      <c r="D38" s="1">
        <v>173</v>
      </c>
      <c r="E38" s="1">
        <v>167</v>
      </c>
      <c r="F38" s="1">
        <v>219</v>
      </c>
      <c r="G38" s="1">
        <f t="shared" si="3"/>
        <v>559</v>
      </c>
      <c r="H38" t="s">
        <v>110</v>
      </c>
      <c r="I38" s="1">
        <v>201</v>
      </c>
      <c r="J38" s="1">
        <v>54</v>
      </c>
      <c r="K38" s="1">
        <v>244</v>
      </c>
      <c r="L38" s="1">
        <v>191</v>
      </c>
      <c r="M38" s="1">
        <v>192</v>
      </c>
      <c r="N38" s="1">
        <f t="shared" si="4"/>
        <v>627</v>
      </c>
      <c r="O38" s="1">
        <v>318</v>
      </c>
      <c r="P38" s="1">
        <f t="shared" si="5"/>
        <v>1504</v>
      </c>
    </row>
    <row r="39" spans="1:19" x14ac:dyDescent="0.25">
      <c r="A39" s="9" t="s">
        <v>49</v>
      </c>
      <c r="B39" s="9">
        <v>209</v>
      </c>
      <c r="C39" s="9">
        <v>37</v>
      </c>
      <c r="D39" s="9">
        <v>211</v>
      </c>
      <c r="E39" s="9">
        <v>208</v>
      </c>
      <c r="F39" s="9">
        <v>180</v>
      </c>
      <c r="G39" s="1">
        <f t="shared" si="3"/>
        <v>599</v>
      </c>
      <c r="H39" s="9" t="s">
        <v>41</v>
      </c>
      <c r="I39" s="10">
        <v>206</v>
      </c>
      <c r="J39" s="10">
        <v>38</v>
      </c>
      <c r="K39" s="10">
        <v>247</v>
      </c>
      <c r="L39" s="10">
        <v>259</v>
      </c>
      <c r="M39" s="10">
        <v>202</v>
      </c>
      <c r="N39" s="1">
        <f t="shared" si="4"/>
        <v>708</v>
      </c>
      <c r="O39" s="10">
        <v>171</v>
      </c>
      <c r="P39" s="1">
        <f t="shared" si="5"/>
        <v>1478</v>
      </c>
    </row>
    <row r="40" spans="1:19" x14ac:dyDescent="0.25">
      <c r="A40" t="s">
        <v>40</v>
      </c>
      <c r="B40" s="1">
        <v>166</v>
      </c>
      <c r="C40" s="1">
        <v>24</v>
      </c>
      <c r="D40" s="1">
        <v>182</v>
      </c>
      <c r="E40" s="1">
        <v>184</v>
      </c>
      <c r="F40" s="1">
        <v>163</v>
      </c>
      <c r="G40" s="1">
        <f t="shared" si="3"/>
        <v>529</v>
      </c>
      <c r="H40" t="s">
        <v>41</v>
      </c>
      <c r="I40" s="1">
        <v>207</v>
      </c>
      <c r="J40" s="1">
        <v>24</v>
      </c>
      <c r="K40" s="1">
        <v>225</v>
      </c>
      <c r="L40" s="1">
        <v>182</v>
      </c>
      <c r="M40" s="1">
        <v>253</v>
      </c>
      <c r="N40" s="1">
        <f t="shared" si="4"/>
        <v>660</v>
      </c>
      <c r="O40" s="1">
        <v>285</v>
      </c>
      <c r="P40" s="1">
        <f t="shared" si="5"/>
        <v>1474</v>
      </c>
    </row>
    <row r="41" spans="1:19" x14ac:dyDescent="0.25">
      <c r="A41" t="s">
        <v>96</v>
      </c>
      <c r="B41" s="1">
        <v>189</v>
      </c>
      <c r="C41" s="1">
        <v>51</v>
      </c>
      <c r="D41" s="1">
        <v>206</v>
      </c>
      <c r="E41" s="1">
        <v>188</v>
      </c>
      <c r="F41" s="1">
        <v>246</v>
      </c>
      <c r="G41" s="1">
        <f t="shared" si="3"/>
        <v>640</v>
      </c>
      <c r="H41" t="s">
        <v>97</v>
      </c>
      <c r="I41" s="1">
        <v>151</v>
      </c>
      <c r="J41" s="1">
        <v>51</v>
      </c>
      <c r="K41" s="1">
        <v>149</v>
      </c>
      <c r="L41" s="1">
        <v>150</v>
      </c>
      <c r="M41" s="1">
        <v>159</v>
      </c>
      <c r="N41" s="1">
        <f t="shared" si="4"/>
        <v>458</v>
      </c>
      <c r="O41" s="1">
        <v>375</v>
      </c>
      <c r="P41" s="1">
        <f t="shared" si="5"/>
        <v>1473</v>
      </c>
    </row>
    <row r="42" spans="1:19" ht="15.75" x14ac:dyDescent="0.25">
      <c r="A42" t="s">
        <v>22</v>
      </c>
      <c r="B42" s="1">
        <v>181</v>
      </c>
      <c r="C42" s="1">
        <v>3</v>
      </c>
      <c r="D42" s="1">
        <v>155</v>
      </c>
      <c r="E42" s="1">
        <v>199</v>
      </c>
      <c r="F42" s="1">
        <v>167</v>
      </c>
      <c r="G42" s="1">
        <f t="shared" si="3"/>
        <v>521</v>
      </c>
      <c r="H42" t="s">
        <v>23</v>
      </c>
      <c r="I42" s="1">
        <v>202</v>
      </c>
      <c r="J42" s="1">
        <v>3</v>
      </c>
      <c r="K42" s="1">
        <v>214</v>
      </c>
      <c r="L42" s="1">
        <v>226</v>
      </c>
      <c r="M42" s="1">
        <v>248</v>
      </c>
      <c r="N42" s="1">
        <f t="shared" si="4"/>
        <v>688</v>
      </c>
      <c r="O42" s="1">
        <v>261</v>
      </c>
      <c r="P42" s="1">
        <f t="shared" si="5"/>
        <v>1470</v>
      </c>
    </row>
    <row r="43" spans="1:19" x14ac:dyDescent="0.25">
      <c r="A43" t="s">
        <v>31</v>
      </c>
      <c r="B43" s="1">
        <v>202</v>
      </c>
      <c r="C43" s="1">
        <v>27</v>
      </c>
      <c r="D43" s="1">
        <v>168</v>
      </c>
      <c r="E43" s="1">
        <v>232</v>
      </c>
      <c r="F43" s="1">
        <v>171</v>
      </c>
      <c r="G43" s="1">
        <f t="shared" si="3"/>
        <v>571</v>
      </c>
      <c r="H43" t="s">
        <v>21</v>
      </c>
      <c r="I43" s="1">
        <v>208</v>
      </c>
      <c r="J43" s="1">
        <v>27</v>
      </c>
      <c r="K43" s="1">
        <v>255</v>
      </c>
      <c r="L43" s="1">
        <v>228</v>
      </c>
      <c r="M43" s="1">
        <v>223</v>
      </c>
      <c r="N43" s="1">
        <f t="shared" si="4"/>
        <v>706</v>
      </c>
      <c r="O43" s="1">
        <v>186</v>
      </c>
      <c r="P43" s="1">
        <f t="shared" si="5"/>
        <v>1463</v>
      </c>
    </row>
    <row r="44" spans="1:19" x14ac:dyDescent="0.25">
      <c r="A44" t="s">
        <v>53</v>
      </c>
      <c r="B44" s="1">
        <v>175</v>
      </c>
      <c r="C44" s="1">
        <v>72</v>
      </c>
      <c r="D44" s="1">
        <v>156</v>
      </c>
      <c r="E44" s="1">
        <v>148</v>
      </c>
      <c r="F44" s="1">
        <v>202</v>
      </c>
      <c r="G44" s="1">
        <f t="shared" si="3"/>
        <v>506</v>
      </c>
      <c r="H44" t="s">
        <v>41</v>
      </c>
      <c r="I44" s="1">
        <v>207</v>
      </c>
      <c r="J44" s="1">
        <v>72</v>
      </c>
      <c r="K44" s="1">
        <v>244</v>
      </c>
      <c r="L44" s="1">
        <v>203</v>
      </c>
      <c r="M44" s="1">
        <v>247</v>
      </c>
      <c r="N44" s="1">
        <f t="shared" si="4"/>
        <v>694</v>
      </c>
      <c r="O44" s="1">
        <v>261</v>
      </c>
      <c r="P44" s="1">
        <f t="shared" si="5"/>
        <v>1461</v>
      </c>
    </row>
    <row r="45" spans="1:19" x14ac:dyDescent="0.25">
      <c r="A45" s="9" t="s">
        <v>79</v>
      </c>
      <c r="B45" s="9">
        <v>165</v>
      </c>
      <c r="C45" s="9">
        <v>40</v>
      </c>
      <c r="D45" s="9">
        <v>166</v>
      </c>
      <c r="E45" s="9">
        <v>221</v>
      </c>
      <c r="F45" s="9">
        <v>168</v>
      </c>
      <c r="G45" s="1">
        <f t="shared" si="3"/>
        <v>555</v>
      </c>
      <c r="H45" s="9" t="s">
        <v>80</v>
      </c>
      <c r="I45" s="10">
        <v>214</v>
      </c>
      <c r="J45" s="10">
        <v>40</v>
      </c>
      <c r="K45" s="10">
        <v>198</v>
      </c>
      <c r="L45" s="10">
        <v>225</v>
      </c>
      <c r="M45" s="10">
        <v>209</v>
      </c>
      <c r="N45" s="1">
        <f t="shared" si="4"/>
        <v>632</v>
      </c>
      <c r="O45" s="10">
        <v>270</v>
      </c>
      <c r="P45" s="1">
        <f t="shared" si="5"/>
        <v>1457</v>
      </c>
    </row>
    <row r="46" spans="1:19" x14ac:dyDescent="0.25">
      <c r="A46" t="s">
        <v>49</v>
      </c>
      <c r="B46" s="1">
        <v>209</v>
      </c>
      <c r="C46" s="1">
        <v>26</v>
      </c>
      <c r="D46" s="1">
        <v>164</v>
      </c>
      <c r="E46" s="1">
        <v>190</v>
      </c>
      <c r="F46" s="1">
        <v>225</v>
      </c>
      <c r="G46" s="1">
        <f t="shared" si="3"/>
        <v>579</v>
      </c>
      <c r="H46" t="s">
        <v>50</v>
      </c>
      <c r="I46" s="1">
        <v>210</v>
      </c>
      <c r="J46" s="1">
        <v>26</v>
      </c>
      <c r="K46" s="1">
        <v>235</v>
      </c>
      <c r="L46" s="1">
        <v>247</v>
      </c>
      <c r="M46" s="1">
        <v>220</v>
      </c>
      <c r="N46" s="1">
        <f t="shared" si="4"/>
        <v>702</v>
      </c>
      <c r="O46" s="1">
        <v>162</v>
      </c>
      <c r="P46" s="1">
        <f t="shared" si="5"/>
        <v>1443</v>
      </c>
    </row>
    <row r="47" spans="1:19" x14ac:dyDescent="0.25">
      <c r="A47" t="s">
        <v>21</v>
      </c>
      <c r="B47" s="1">
        <v>208</v>
      </c>
      <c r="C47" s="1">
        <v>43</v>
      </c>
      <c r="D47" s="1">
        <v>194</v>
      </c>
      <c r="E47" s="1">
        <v>253</v>
      </c>
      <c r="F47" s="1">
        <v>214</v>
      </c>
      <c r="G47" s="1">
        <f t="shared" si="3"/>
        <v>661</v>
      </c>
      <c r="H47" t="s">
        <v>86</v>
      </c>
      <c r="I47" s="1">
        <v>209</v>
      </c>
      <c r="J47" s="1">
        <v>43</v>
      </c>
      <c r="K47" s="1">
        <v>229</v>
      </c>
      <c r="L47" s="1">
        <v>202</v>
      </c>
      <c r="M47" s="1">
        <v>186</v>
      </c>
      <c r="N47" s="1">
        <f t="shared" si="4"/>
        <v>617</v>
      </c>
      <c r="O47" s="1">
        <v>165</v>
      </c>
      <c r="P47" s="1">
        <f t="shared" si="5"/>
        <v>1443</v>
      </c>
      <c r="S47" t="s">
        <v>60</v>
      </c>
    </row>
    <row r="48" spans="1:19" x14ac:dyDescent="0.25">
      <c r="A48" t="s">
        <v>57</v>
      </c>
      <c r="B48" s="1">
        <v>213</v>
      </c>
      <c r="C48" s="1">
        <v>10</v>
      </c>
      <c r="D48" s="1">
        <v>235</v>
      </c>
      <c r="E48" s="1">
        <v>193</v>
      </c>
      <c r="F48" s="1">
        <v>200</v>
      </c>
      <c r="G48" s="1">
        <f t="shared" si="3"/>
        <v>628</v>
      </c>
      <c r="H48" t="s">
        <v>55</v>
      </c>
      <c r="I48" s="1">
        <v>198</v>
      </c>
      <c r="J48" s="1">
        <v>10</v>
      </c>
      <c r="K48" s="1">
        <v>205</v>
      </c>
      <c r="L48" s="1">
        <v>237</v>
      </c>
      <c r="M48" s="1">
        <v>183</v>
      </c>
      <c r="N48" s="1">
        <f t="shared" si="4"/>
        <v>625</v>
      </c>
      <c r="O48" s="1">
        <v>183</v>
      </c>
      <c r="P48" s="1">
        <f t="shared" si="5"/>
        <v>1436</v>
      </c>
    </row>
    <row r="49" spans="1:16" x14ac:dyDescent="0.25">
      <c r="A49" t="s">
        <v>85</v>
      </c>
      <c r="B49" s="1">
        <v>132</v>
      </c>
      <c r="C49" s="1">
        <v>42</v>
      </c>
      <c r="D49" s="1">
        <v>126</v>
      </c>
      <c r="E49" s="1">
        <v>136</v>
      </c>
      <c r="F49" s="1">
        <v>128</v>
      </c>
      <c r="G49" s="1">
        <f t="shared" si="3"/>
        <v>390</v>
      </c>
      <c r="H49" t="s">
        <v>22</v>
      </c>
      <c r="I49" s="1">
        <v>181</v>
      </c>
      <c r="J49" s="1">
        <v>42</v>
      </c>
      <c r="K49" s="1">
        <v>182</v>
      </c>
      <c r="L49" s="1">
        <v>197</v>
      </c>
      <c r="M49" s="1">
        <v>198</v>
      </c>
      <c r="N49" s="1">
        <f t="shared" si="4"/>
        <v>577</v>
      </c>
      <c r="O49" s="1">
        <v>450</v>
      </c>
      <c r="P49" s="1">
        <f t="shared" si="5"/>
        <v>1417</v>
      </c>
    </row>
    <row r="50" spans="1:16" x14ac:dyDescent="0.25">
      <c r="A50" t="s">
        <v>38</v>
      </c>
      <c r="B50" s="1">
        <v>198</v>
      </c>
      <c r="C50" s="1">
        <v>25</v>
      </c>
      <c r="D50" s="1">
        <v>193</v>
      </c>
      <c r="E50" s="1">
        <v>189</v>
      </c>
      <c r="F50" s="1">
        <v>170</v>
      </c>
      <c r="G50" s="1">
        <f t="shared" si="3"/>
        <v>552</v>
      </c>
      <c r="H50" t="s">
        <v>39</v>
      </c>
      <c r="I50" s="1">
        <v>208</v>
      </c>
      <c r="J50" s="1">
        <v>25</v>
      </c>
      <c r="K50" s="1">
        <v>227</v>
      </c>
      <c r="L50" s="1">
        <v>225</v>
      </c>
      <c r="M50" s="1">
        <v>217</v>
      </c>
      <c r="N50" s="1">
        <f t="shared" si="4"/>
        <v>669</v>
      </c>
      <c r="O50" s="1">
        <v>195</v>
      </c>
      <c r="P50" s="1">
        <f t="shared" si="5"/>
        <v>1416</v>
      </c>
    </row>
    <row r="51" spans="1:16" x14ac:dyDescent="0.25">
      <c r="A51" t="s">
        <v>87</v>
      </c>
      <c r="B51" s="1">
        <v>202</v>
      </c>
      <c r="C51" s="1">
        <v>41</v>
      </c>
      <c r="D51" s="1">
        <v>226</v>
      </c>
      <c r="E51" s="1">
        <v>174</v>
      </c>
      <c r="F51" s="1">
        <v>149</v>
      </c>
      <c r="G51" s="1">
        <f t="shared" si="3"/>
        <v>549</v>
      </c>
      <c r="H51" t="s">
        <v>88</v>
      </c>
      <c r="I51" s="1">
        <v>223</v>
      </c>
      <c r="J51" s="1">
        <v>41</v>
      </c>
      <c r="K51" s="1">
        <v>237</v>
      </c>
      <c r="L51" s="1">
        <v>248</v>
      </c>
      <c r="M51" s="1">
        <v>235</v>
      </c>
      <c r="N51" s="1">
        <f t="shared" si="4"/>
        <v>720</v>
      </c>
      <c r="O51" s="1">
        <v>147</v>
      </c>
      <c r="P51" s="1">
        <f t="shared" si="5"/>
        <v>1416</v>
      </c>
    </row>
    <row r="52" spans="1:16" x14ac:dyDescent="0.25">
      <c r="A52" t="s">
        <v>21</v>
      </c>
      <c r="B52" s="1">
        <v>208</v>
      </c>
      <c r="C52" s="1">
        <v>29</v>
      </c>
      <c r="D52" s="1">
        <v>196</v>
      </c>
      <c r="E52" s="1">
        <v>242</v>
      </c>
      <c r="F52" s="1">
        <v>224</v>
      </c>
      <c r="G52" s="1">
        <f t="shared" si="3"/>
        <v>662</v>
      </c>
      <c r="H52" t="s">
        <v>68</v>
      </c>
      <c r="I52" s="1">
        <v>221</v>
      </c>
      <c r="J52" s="1">
        <v>29</v>
      </c>
      <c r="K52" s="1">
        <v>215</v>
      </c>
      <c r="L52" s="1">
        <v>205</v>
      </c>
      <c r="M52" s="1">
        <v>195</v>
      </c>
      <c r="N52" s="1">
        <f t="shared" si="4"/>
        <v>615</v>
      </c>
      <c r="O52" s="1">
        <v>135</v>
      </c>
      <c r="P52" s="1">
        <f t="shared" si="5"/>
        <v>1412</v>
      </c>
    </row>
    <row r="53" spans="1:16" x14ac:dyDescent="0.25">
      <c r="A53" t="s">
        <v>110</v>
      </c>
      <c r="B53" s="1">
        <v>201</v>
      </c>
      <c r="C53" s="1">
        <v>63</v>
      </c>
      <c r="D53" s="1">
        <v>176</v>
      </c>
      <c r="E53" s="1">
        <v>225</v>
      </c>
      <c r="F53" s="1">
        <v>205</v>
      </c>
      <c r="G53" s="1">
        <f t="shared" si="3"/>
        <v>606</v>
      </c>
      <c r="H53" t="s">
        <v>124</v>
      </c>
      <c r="I53" s="1">
        <v>161</v>
      </c>
      <c r="J53" s="1">
        <v>63</v>
      </c>
      <c r="K53" s="1">
        <v>154</v>
      </c>
      <c r="L53" s="1">
        <v>160</v>
      </c>
      <c r="M53" s="1">
        <v>173</v>
      </c>
      <c r="N53" s="1">
        <f t="shared" si="4"/>
        <v>487</v>
      </c>
      <c r="O53" s="1">
        <v>318</v>
      </c>
      <c r="P53" s="1">
        <f t="shared" si="5"/>
        <v>1411</v>
      </c>
    </row>
    <row r="54" spans="1:16" x14ac:dyDescent="0.25">
      <c r="A54" t="s">
        <v>24</v>
      </c>
      <c r="B54" s="1">
        <v>197</v>
      </c>
      <c r="C54" s="1">
        <v>2</v>
      </c>
      <c r="D54" s="1">
        <v>265</v>
      </c>
      <c r="E54" s="1">
        <v>164</v>
      </c>
      <c r="F54" s="1">
        <v>199</v>
      </c>
      <c r="G54" s="1">
        <f t="shared" si="3"/>
        <v>628</v>
      </c>
      <c r="H54" t="s">
        <v>25</v>
      </c>
      <c r="I54" s="1">
        <v>184</v>
      </c>
      <c r="J54" s="1">
        <v>2</v>
      </c>
      <c r="K54" s="1">
        <v>163</v>
      </c>
      <c r="L54" s="1">
        <v>181</v>
      </c>
      <c r="M54" s="1">
        <v>160</v>
      </c>
      <c r="N54" s="1">
        <f t="shared" si="4"/>
        <v>504</v>
      </c>
      <c r="O54" s="1">
        <v>264</v>
      </c>
      <c r="P54" s="1">
        <f t="shared" si="5"/>
        <v>1396</v>
      </c>
    </row>
    <row r="55" spans="1:16" ht="15.75" x14ac:dyDescent="0.25">
      <c r="A55" t="s">
        <v>40</v>
      </c>
      <c r="B55" s="1">
        <v>166</v>
      </c>
      <c r="C55" s="1">
        <v>32</v>
      </c>
      <c r="D55" s="1">
        <v>169</v>
      </c>
      <c r="E55" s="1">
        <v>157</v>
      </c>
      <c r="F55" s="1">
        <v>140</v>
      </c>
      <c r="G55" s="1">
        <f t="shared" si="3"/>
        <v>466</v>
      </c>
      <c r="H55" t="s">
        <v>41</v>
      </c>
      <c r="I55" s="1">
        <v>206</v>
      </c>
      <c r="J55" s="1">
        <v>32</v>
      </c>
      <c r="K55" s="1">
        <v>221</v>
      </c>
      <c r="L55" s="1">
        <v>197</v>
      </c>
      <c r="M55" s="1">
        <v>222</v>
      </c>
      <c r="N55" s="1">
        <f t="shared" si="4"/>
        <v>640</v>
      </c>
      <c r="O55" s="1">
        <v>288</v>
      </c>
      <c r="P55" s="1">
        <f t="shared" si="5"/>
        <v>1394</v>
      </c>
    </row>
    <row r="56" spans="1:16" x14ac:dyDescent="0.25">
      <c r="A56" t="s">
        <v>31</v>
      </c>
      <c r="B56" s="1">
        <v>202</v>
      </c>
      <c r="C56" s="1">
        <v>18</v>
      </c>
      <c r="D56" s="1">
        <v>198</v>
      </c>
      <c r="E56" s="1">
        <v>199</v>
      </c>
      <c r="F56" s="1">
        <v>179</v>
      </c>
      <c r="G56" s="1">
        <f t="shared" si="3"/>
        <v>576</v>
      </c>
      <c r="H56" t="s">
        <v>21</v>
      </c>
      <c r="I56" s="1">
        <v>208</v>
      </c>
      <c r="J56" s="1">
        <v>18</v>
      </c>
      <c r="K56" s="1">
        <v>193</v>
      </c>
      <c r="L56" s="1">
        <v>209</v>
      </c>
      <c r="M56" s="1">
        <v>217</v>
      </c>
      <c r="N56" s="1">
        <f t="shared" si="4"/>
        <v>619</v>
      </c>
      <c r="O56" s="1">
        <v>186</v>
      </c>
      <c r="P56" s="1">
        <f t="shared" si="5"/>
        <v>1381</v>
      </c>
    </row>
    <row r="57" spans="1:16" x14ac:dyDescent="0.25">
      <c r="A57" t="s">
        <v>113</v>
      </c>
      <c r="B57" s="1">
        <v>208</v>
      </c>
      <c r="C57" s="1">
        <v>59</v>
      </c>
      <c r="D57" s="1">
        <v>160</v>
      </c>
      <c r="E57" s="1">
        <v>216</v>
      </c>
      <c r="F57" s="1">
        <v>204</v>
      </c>
      <c r="G57" s="1">
        <f t="shared" si="3"/>
        <v>580</v>
      </c>
      <c r="H57" t="s">
        <v>49</v>
      </c>
      <c r="I57" s="1">
        <v>209</v>
      </c>
      <c r="J57" s="1">
        <v>59</v>
      </c>
      <c r="K57" s="1">
        <v>214</v>
      </c>
      <c r="L57" s="1">
        <v>184</v>
      </c>
      <c r="M57" s="1">
        <v>223</v>
      </c>
      <c r="N57" s="1">
        <f t="shared" si="4"/>
        <v>621</v>
      </c>
      <c r="O57" s="1">
        <v>177</v>
      </c>
      <c r="P57" s="1">
        <f t="shared" si="5"/>
        <v>1378</v>
      </c>
    </row>
    <row r="58" spans="1:16" x14ac:dyDescent="0.25">
      <c r="A58" t="s">
        <v>24</v>
      </c>
      <c r="B58" s="1">
        <v>197</v>
      </c>
      <c r="C58" s="1">
        <v>8</v>
      </c>
      <c r="D58" s="1">
        <v>206</v>
      </c>
      <c r="E58" s="1">
        <v>185</v>
      </c>
      <c r="F58" s="1">
        <v>194</v>
      </c>
      <c r="G58" s="1">
        <f t="shared" si="3"/>
        <v>585</v>
      </c>
      <c r="H58" t="s">
        <v>25</v>
      </c>
      <c r="I58" s="1">
        <v>184</v>
      </c>
      <c r="J58" s="1">
        <v>8</v>
      </c>
      <c r="K58" s="1">
        <v>182</v>
      </c>
      <c r="L58" s="1">
        <v>184</v>
      </c>
      <c r="M58" s="1">
        <v>160</v>
      </c>
      <c r="N58" s="1">
        <f t="shared" si="4"/>
        <v>526</v>
      </c>
      <c r="O58" s="1">
        <v>264</v>
      </c>
      <c r="P58" s="1">
        <f t="shared" si="5"/>
        <v>1375</v>
      </c>
    </row>
    <row r="59" spans="1:16" x14ac:dyDescent="0.25">
      <c r="A59" s="9" t="s">
        <v>77</v>
      </c>
      <c r="B59" s="9">
        <v>211</v>
      </c>
      <c r="C59" s="9">
        <v>38</v>
      </c>
      <c r="D59" s="9">
        <v>160</v>
      </c>
      <c r="E59" s="9">
        <v>180</v>
      </c>
      <c r="F59" s="9">
        <v>198</v>
      </c>
      <c r="G59" s="1">
        <f t="shared" si="3"/>
        <v>538</v>
      </c>
      <c r="H59" s="9" t="s">
        <v>78</v>
      </c>
      <c r="I59" s="10">
        <v>203</v>
      </c>
      <c r="J59" s="10">
        <v>38</v>
      </c>
      <c r="K59" s="10">
        <v>223</v>
      </c>
      <c r="L59" s="10">
        <v>178</v>
      </c>
      <c r="M59" s="10">
        <v>255</v>
      </c>
      <c r="N59" s="1">
        <f t="shared" si="4"/>
        <v>656</v>
      </c>
      <c r="O59" s="10">
        <v>177</v>
      </c>
      <c r="P59" s="1">
        <f t="shared" si="5"/>
        <v>1371</v>
      </c>
    </row>
    <row r="60" spans="1:16" x14ac:dyDescent="0.25">
      <c r="A60" t="s">
        <v>20</v>
      </c>
      <c r="B60" s="1">
        <v>186</v>
      </c>
      <c r="C60" s="1">
        <v>5</v>
      </c>
      <c r="D60" s="1">
        <v>167</v>
      </c>
      <c r="E60" s="1">
        <v>138</v>
      </c>
      <c r="F60" s="1">
        <v>189</v>
      </c>
      <c r="G60" s="1">
        <f t="shared" si="3"/>
        <v>494</v>
      </c>
      <c r="H60" t="s">
        <v>21</v>
      </c>
      <c r="I60" s="1">
        <v>208</v>
      </c>
      <c r="J60" s="1">
        <v>5</v>
      </c>
      <c r="K60" s="1">
        <v>218</v>
      </c>
      <c r="L60" s="1">
        <v>172</v>
      </c>
      <c r="M60" s="1">
        <v>258</v>
      </c>
      <c r="N60" s="1">
        <f t="shared" si="4"/>
        <v>648</v>
      </c>
      <c r="O60" s="1">
        <v>228</v>
      </c>
      <c r="P60" s="1">
        <f t="shared" si="5"/>
        <v>1370</v>
      </c>
    </row>
    <row r="61" spans="1:16" x14ac:dyDescent="0.25">
      <c r="A61" t="s">
        <v>28</v>
      </c>
      <c r="B61" s="1">
        <v>175</v>
      </c>
      <c r="C61" s="1">
        <v>6</v>
      </c>
      <c r="D61" s="1">
        <v>190</v>
      </c>
      <c r="E61" s="1">
        <v>186</v>
      </c>
      <c r="F61" s="1">
        <v>150</v>
      </c>
      <c r="G61" s="1">
        <f t="shared" si="3"/>
        <v>526</v>
      </c>
      <c r="H61" t="s">
        <v>20</v>
      </c>
      <c r="I61" s="1">
        <v>186</v>
      </c>
      <c r="J61" s="1">
        <v>6</v>
      </c>
      <c r="K61" s="1">
        <v>191</v>
      </c>
      <c r="L61" s="1">
        <v>160</v>
      </c>
      <c r="M61" s="1">
        <v>170</v>
      </c>
      <c r="N61" s="1">
        <f t="shared" si="4"/>
        <v>521</v>
      </c>
      <c r="O61" s="1">
        <v>318</v>
      </c>
      <c r="P61" s="1">
        <f t="shared" si="5"/>
        <v>1365</v>
      </c>
    </row>
    <row r="62" spans="1:16" ht="15.75" x14ac:dyDescent="0.25">
      <c r="A62" t="s">
        <v>22</v>
      </c>
      <c r="B62" s="1">
        <v>181</v>
      </c>
      <c r="C62" s="1">
        <v>60</v>
      </c>
      <c r="D62" s="1">
        <v>149</v>
      </c>
      <c r="E62" s="1">
        <v>168</v>
      </c>
      <c r="F62" s="1">
        <v>176</v>
      </c>
      <c r="G62" s="1">
        <f t="shared" si="3"/>
        <v>493</v>
      </c>
      <c r="H62" t="s">
        <v>83</v>
      </c>
      <c r="I62" s="1">
        <v>214</v>
      </c>
      <c r="J62" s="1">
        <v>60</v>
      </c>
      <c r="K62" s="1">
        <v>183</v>
      </c>
      <c r="L62" s="1">
        <v>247</v>
      </c>
      <c r="M62" s="1">
        <v>207</v>
      </c>
      <c r="N62" s="1">
        <f t="shared" si="4"/>
        <v>637</v>
      </c>
      <c r="O62" s="1">
        <v>228</v>
      </c>
      <c r="P62" s="1">
        <f t="shared" si="5"/>
        <v>1358</v>
      </c>
    </row>
    <row r="63" spans="1:16" x14ac:dyDescent="0.25">
      <c r="A63" t="s">
        <v>43</v>
      </c>
      <c r="B63" s="1">
        <v>181</v>
      </c>
      <c r="C63" s="1">
        <v>23</v>
      </c>
      <c r="D63" s="1">
        <v>142</v>
      </c>
      <c r="E63" s="1">
        <v>167</v>
      </c>
      <c r="F63" s="1">
        <v>156</v>
      </c>
      <c r="G63" s="1">
        <f t="shared" si="3"/>
        <v>465</v>
      </c>
      <c r="H63" t="s">
        <v>21</v>
      </c>
      <c r="I63" s="1">
        <v>208</v>
      </c>
      <c r="J63" s="1">
        <v>23</v>
      </c>
      <c r="K63" s="1">
        <v>208</v>
      </c>
      <c r="L63" s="1">
        <v>206</v>
      </c>
      <c r="M63" s="1">
        <v>215</v>
      </c>
      <c r="N63" s="1">
        <f t="shared" si="4"/>
        <v>629</v>
      </c>
      <c r="O63" s="1">
        <v>243</v>
      </c>
      <c r="P63" s="1">
        <f t="shared" si="5"/>
        <v>1337</v>
      </c>
    </row>
    <row r="64" spans="1:16" x14ac:dyDescent="0.25">
      <c r="A64" s="17" t="s">
        <v>13</v>
      </c>
      <c r="B64" s="12" t="s">
        <v>0</v>
      </c>
      <c r="C64" s="12" t="s">
        <v>1</v>
      </c>
      <c r="D64" s="12" t="s">
        <v>8</v>
      </c>
      <c r="E64" s="12" t="s">
        <v>9</v>
      </c>
      <c r="F64" s="12" t="s">
        <v>10</v>
      </c>
      <c r="G64" s="13" t="s">
        <v>7</v>
      </c>
      <c r="H64" s="12" t="s">
        <v>19</v>
      </c>
      <c r="I64" s="12" t="s">
        <v>0</v>
      </c>
      <c r="J64" s="12" t="s">
        <v>1</v>
      </c>
      <c r="K64" s="12" t="s">
        <v>8</v>
      </c>
      <c r="L64" s="12" t="s">
        <v>9</v>
      </c>
      <c r="M64" s="12" t="s">
        <v>11</v>
      </c>
      <c r="N64" s="12" t="s">
        <v>7</v>
      </c>
      <c r="O64" s="14" t="s">
        <v>2</v>
      </c>
      <c r="P64" s="12" t="s">
        <v>12</v>
      </c>
    </row>
    <row r="65" spans="1:16" x14ac:dyDescent="0.25">
      <c r="A65" t="s">
        <v>98</v>
      </c>
      <c r="B65" s="1">
        <v>218</v>
      </c>
      <c r="C65" s="1">
        <v>52</v>
      </c>
      <c r="D65" s="1">
        <v>208</v>
      </c>
      <c r="E65" s="1">
        <v>171</v>
      </c>
      <c r="F65" s="1">
        <v>237</v>
      </c>
      <c r="G65" s="1">
        <f>SUM(D65:F65)</f>
        <v>616</v>
      </c>
      <c r="H65" t="s">
        <v>99</v>
      </c>
      <c r="I65" s="1">
        <v>215</v>
      </c>
      <c r="J65" s="1">
        <v>52</v>
      </c>
      <c r="K65" s="1">
        <v>170</v>
      </c>
      <c r="L65">
        <v>157</v>
      </c>
      <c r="M65" s="1">
        <v>257</v>
      </c>
      <c r="N65" s="1">
        <f>SUM(K65:M65)</f>
        <v>584</v>
      </c>
      <c r="O65" s="1">
        <v>123</v>
      </c>
      <c r="P65" s="1">
        <f>SUM(G65+N65+O65)</f>
        <v>1323</v>
      </c>
    </row>
    <row r="66" spans="1:16" x14ac:dyDescent="0.25">
      <c r="A66" t="s">
        <v>85</v>
      </c>
      <c r="B66" s="1">
        <v>132</v>
      </c>
      <c r="C66" s="1">
        <v>46</v>
      </c>
      <c r="D66" s="1">
        <v>138</v>
      </c>
      <c r="E66" s="1">
        <v>137</v>
      </c>
      <c r="F66" s="1">
        <v>143</v>
      </c>
      <c r="G66" s="1">
        <f>SUM(D66:F66)</f>
        <v>418</v>
      </c>
      <c r="H66" t="s">
        <v>22</v>
      </c>
      <c r="I66" s="1">
        <v>181</v>
      </c>
      <c r="J66" s="1">
        <v>46</v>
      </c>
      <c r="K66" s="1">
        <v>146</v>
      </c>
      <c r="L66" s="1">
        <v>143</v>
      </c>
      <c r="M66" s="1">
        <v>155</v>
      </c>
      <c r="N66" s="1">
        <f>SUM(K66:M66)</f>
        <v>444</v>
      </c>
      <c r="O66" s="1">
        <v>450</v>
      </c>
      <c r="P66" s="1">
        <f>SUM(G66+N66+O66)</f>
        <v>1312</v>
      </c>
    </row>
    <row r="67" spans="1:16" x14ac:dyDescent="0.25">
      <c r="A67" t="s">
        <v>53</v>
      </c>
      <c r="B67" s="1">
        <v>175</v>
      </c>
      <c r="C67" s="1">
        <v>45</v>
      </c>
      <c r="D67" s="1">
        <v>174</v>
      </c>
      <c r="E67" s="1">
        <v>133</v>
      </c>
      <c r="F67" s="1">
        <v>136</v>
      </c>
      <c r="G67" s="1">
        <f>SUM(D67:F67)</f>
        <v>443</v>
      </c>
      <c r="H67" t="s">
        <v>89</v>
      </c>
      <c r="I67" s="1">
        <v>203</v>
      </c>
      <c r="J67" s="1">
        <v>45</v>
      </c>
      <c r="K67" s="1">
        <v>171</v>
      </c>
      <c r="L67" s="1">
        <v>224</v>
      </c>
      <c r="M67" s="1">
        <v>168</v>
      </c>
      <c r="N67" s="1">
        <f>SUM(K67:M67)</f>
        <v>563</v>
      </c>
      <c r="O67" s="1">
        <v>273</v>
      </c>
      <c r="P67" s="1">
        <f>SUM(G67+N67+O67)</f>
        <v>1279</v>
      </c>
    </row>
    <row r="68" spans="1:16" ht="15.75" x14ac:dyDescent="0.25">
      <c r="A68" s="9" t="s">
        <v>74</v>
      </c>
      <c r="B68" s="10">
        <v>228</v>
      </c>
      <c r="C68" s="10">
        <v>36</v>
      </c>
      <c r="D68" s="10">
        <v>164</v>
      </c>
      <c r="E68" s="10">
        <v>170</v>
      </c>
      <c r="F68" s="10">
        <v>222</v>
      </c>
      <c r="G68" s="1">
        <f>SUM(D68:F68)</f>
        <v>556</v>
      </c>
      <c r="H68" s="9" t="s">
        <v>75</v>
      </c>
      <c r="I68" s="10">
        <v>217</v>
      </c>
      <c r="J68" s="10">
        <v>36</v>
      </c>
      <c r="K68" s="10">
        <v>223</v>
      </c>
      <c r="L68" s="10">
        <v>174</v>
      </c>
      <c r="M68" s="10">
        <v>216</v>
      </c>
      <c r="N68" s="10">
        <f>SUM(K68:M68)</f>
        <v>613</v>
      </c>
      <c r="O68" s="10">
        <v>90</v>
      </c>
      <c r="P68" s="1">
        <f>SUM(G68+N68+O68)</f>
        <v>1259</v>
      </c>
    </row>
    <row r="69" spans="1:16" x14ac:dyDescent="0.25">
      <c r="A69" t="s">
        <v>29</v>
      </c>
      <c r="B69" s="1">
        <v>166</v>
      </c>
      <c r="C69" s="1">
        <v>9</v>
      </c>
      <c r="D69" s="1">
        <v>138</v>
      </c>
      <c r="E69" s="1">
        <v>150</v>
      </c>
      <c r="F69" s="1">
        <v>121</v>
      </c>
      <c r="G69" s="1">
        <f>SUM(D69:F69)</f>
        <v>409</v>
      </c>
      <c r="H69" t="s">
        <v>30</v>
      </c>
      <c r="I69" s="1">
        <v>193</v>
      </c>
      <c r="J69" s="1">
        <v>9</v>
      </c>
      <c r="K69" s="1">
        <v>166</v>
      </c>
      <c r="L69" s="1">
        <v>166</v>
      </c>
      <c r="M69" s="1">
        <v>134</v>
      </c>
      <c r="N69" s="1">
        <f>SUM(K69:M69)</f>
        <v>466</v>
      </c>
      <c r="O69" s="1">
        <v>324</v>
      </c>
      <c r="P69" s="1">
        <f>SUM(G69+N69+O69)</f>
        <v>1199</v>
      </c>
    </row>
    <row r="70" spans="1:16" x14ac:dyDescent="0.25">
      <c r="N70" s="1"/>
      <c r="O70" s="1"/>
      <c r="P70" s="1"/>
    </row>
    <row r="71" spans="1:16" x14ac:dyDescent="0.25">
      <c r="G71" s="1"/>
      <c r="N71" s="1"/>
    </row>
    <row r="72" spans="1:16" x14ac:dyDescent="0.25">
      <c r="G72" s="1"/>
      <c r="N72" s="1"/>
    </row>
    <row r="73" spans="1:16" x14ac:dyDescent="0.25">
      <c r="G73" s="1"/>
      <c r="N73" s="1"/>
    </row>
    <row r="74" spans="1:16" x14ac:dyDescent="0.25">
      <c r="G74" s="1"/>
    </row>
    <row r="75" spans="1:16" x14ac:dyDescent="0.25">
      <c r="G75" s="1"/>
    </row>
    <row r="76" spans="1:16" x14ac:dyDescent="0.25">
      <c r="G76" s="1"/>
    </row>
    <row r="77" spans="1:16" x14ac:dyDescent="0.25">
      <c r="G77" s="1"/>
    </row>
    <row r="78" spans="1:16" x14ac:dyDescent="0.25">
      <c r="G78" s="1"/>
    </row>
    <row r="79" spans="1:16" x14ac:dyDescent="0.25">
      <c r="G79" s="1"/>
    </row>
  </sheetData>
  <sortState xmlns:xlrd2="http://schemas.microsoft.com/office/spreadsheetml/2017/richdata2" ref="A33:P69">
    <sortCondition descending="1" ref="P33:P69"/>
  </sortState>
  <pageMargins left="0.7" right="0.7" top="0.75" bottom="0.75" header="0.3" footer="0.3"/>
  <pageSetup orientation="landscape" r:id="rId1"/>
  <headerFooter>
    <oddHeader>&amp;L&amp;"-,Bold"&amp;16DOUBLES&amp;C&amp;"-,Bold"&amp;16New York City USBC Official Standings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official results June singles</vt:lpstr>
      <vt:lpstr>official results June teams</vt:lpstr>
      <vt:lpstr>OFFICIAL RESULTS JUNE Doubles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Barnes</dc:creator>
  <cp:lastModifiedBy>Annette Barnes</cp:lastModifiedBy>
  <cp:lastPrinted>2024-07-21T00:47:13Z</cp:lastPrinted>
  <dcterms:created xsi:type="dcterms:W3CDTF">2024-06-08T21:51:51Z</dcterms:created>
  <dcterms:modified xsi:type="dcterms:W3CDTF">2024-07-21T01:50:05Z</dcterms:modified>
</cp:coreProperties>
</file>